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0490" windowHeight="7125" activeTab="14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  <sheet name="2018" sheetId="12" r:id="rId12"/>
    <sheet name="2019" sheetId="14" r:id="rId13"/>
    <sheet name="2020" sheetId="15" r:id="rId14"/>
    <sheet name="2021" sheetId="17" r:id="rId15"/>
  </sheets>
  <calcPr calcId="144525"/>
</workbook>
</file>

<file path=xl/calcChain.xml><?xml version="1.0" encoding="utf-8"?>
<calcChain xmlns="http://schemas.openxmlformats.org/spreadsheetml/2006/main">
  <c r="J31" i="17" l="1"/>
  <c r="I31" i="17"/>
  <c r="H31" i="17"/>
  <c r="H35" i="17" s="1"/>
  <c r="H36" i="17" s="1"/>
  <c r="G31" i="17"/>
  <c r="F31" i="17"/>
  <c r="E31" i="17"/>
  <c r="D31" i="17"/>
  <c r="D35" i="17" s="1"/>
  <c r="D36" i="17" s="1"/>
  <c r="C31" i="17"/>
  <c r="B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H4" i="17"/>
  <c r="H5" i="17" s="1"/>
  <c r="D4" i="17"/>
  <c r="D5" i="17" s="1"/>
  <c r="K31" i="17" l="1"/>
  <c r="C4" i="17"/>
  <c r="C5" i="17" s="1"/>
  <c r="C35" i="17"/>
  <c r="C36" i="17" s="1"/>
  <c r="G4" i="17"/>
  <c r="G5" i="17" s="1"/>
  <c r="G35" i="17"/>
  <c r="G36" i="17" s="1"/>
  <c r="E4" i="17"/>
  <c r="E5" i="17" s="1"/>
  <c r="E35" i="17"/>
  <c r="E36" i="17" s="1"/>
  <c r="I4" i="17"/>
  <c r="I5" i="17" s="1"/>
  <c r="I35" i="17"/>
  <c r="I36" i="17" s="1"/>
  <c r="B4" i="17"/>
  <c r="B5" i="17" s="1"/>
  <c r="B35" i="17"/>
  <c r="B36" i="17" s="1"/>
  <c r="F4" i="17"/>
  <c r="F5" i="17" s="1"/>
  <c r="F35" i="17"/>
  <c r="F36" i="17" s="1"/>
  <c r="J4" i="17"/>
  <c r="J5" i="17" s="1"/>
  <c r="J35" i="17"/>
  <c r="J36" i="17" s="1"/>
  <c r="H4" i="15"/>
  <c r="H5" i="15" s="1"/>
  <c r="K4" i="17" l="1"/>
  <c r="K5" i="17" s="1"/>
  <c r="K35" i="17"/>
  <c r="K36" i="17" s="1"/>
  <c r="K4" i="15"/>
  <c r="K5" i="15" s="1"/>
  <c r="J4" i="15"/>
  <c r="J5" i="15" s="1"/>
  <c r="I4" i="15"/>
  <c r="I5" i="15" s="1"/>
  <c r="G4" i="15"/>
  <c r="G5" i="15" s="1"/>
  <c r="F4" i="15"/>
  <c r="F5" i="15" s="1"/>
  <c r="E4" i="15"/>
  <c r="E5" i="15" s="1"/>
  <c r="D4" i="15"/>
  <c r="D5" i="15" s="1"/>
  <c r="C4" i="15"/>
  <c r="C5" i="15" s="1"/>
  <c r="B4" i="15"/>
  <c r="B5" i="15" s="1"/>
  <c r="B3" i="14"/>
  <c r="K3" i="14" l="1"/>
  <c r="K4" i="14" s="1"/>
  <c r="J3" i="14"/>
  <c r="J4" i="14" s="1"/>
  <c r="I3" i="14"/>
  <c r="I4" i="14" s="1"/>
  <c r="H3" i="14"/>
  <c r="H4" i="14" s="1"/>
  <c r="G3" i="14"/>
  <c r="G4" i="14" s="1"/>
  <c r="F3" i="14"/>
  <c r="F4" i="14" s="1"/>
  <c r="E3" i="14"/>
  <c r="E4" i="14" s="1"/>
  <c r="D3" i="14"/>
  <c r="D4" i="14" s="1"/>
  <c r="C3" i="14"/>
  <c r="C4" i="14" s="1"/>
  <c r="B4" i="14"/>
  <c r="K30" i="12" l="1"/>
  <c r="I30" i="12"/>
  <c r="J30" i="12"/>
  <c r="H30" i="12"/>
  <c r="G30" i="12"/>
  <c r="F30" i="12"/>
  <c r="E30" i="12"/>
  <c r="D30" i="12"/>
  <c r="C30" i="12"/>
  <c r="B30" i="12"/>
  <c r="K30" i="11"/>
  <c r="K3" i="11" s="1"/>
  <c r="K4" i="11" s="1"/>
  <c r="J30" i="11"/>
  <c r="I30" i="11"/>
  <c r="H30" i="11"/>
  <c r="G30" i="11"/>
  <c r="F30" i="11"/>
  <c r="E30" i="11"/>
  <c r="D30" i="11"/>
  <c r="C30" i="11"/>
  <c r="B30" i="11"/>
  <c r="I30" i="9"/>
  <c r="K30" i="10"/>
  <c r="K3" i="10" s="1"/>
  <c r="K4" i="10" s="1"/>
  <c r="I30" i="10"/>
  <c r="J30" i="10"/>
  <c r="H30" i="10"/>
  <c r="G30" i="10"/>
  <c r="F30" i="10"/>
  <c r="E30" i="10"/>
  <c r="D30" i="10"/>
  <c r="C30" i="10"/>
  <c r="B30" i="10"/>
  <c r="K30" i="9"/>
  <c r="K3" i="9" s="1"/>
  <c r="K4" i="9" s="1"/>
  <c r="J30" i="9"/>
  <c r="H30" i="9"/>
  <c r="G30" i="9"/>
  <c r="F30" i="9"/>
  <c r="E30" i="9"/>
  <c r="D30" i="9"/>
  <c r="C30" i="9"/>
  <c r="B30" i="9"/>
  <c r="K30" i="8"/>
  <c r="K3" i="8" s="1"/>
  <c r="K4" i="8" s="1"/>
  <c r="J30" i="8"/>
  <c r="I30" i="8"/>
  <c r="H30" i="8"/>
  <c r="G30" i="8"/>
  <c r="F30" i="8"/>
  <c r="E30" i="8"/>
  <c r="D30" i="8"/>
  <c r="C30" i="8"/>
  <c r="B30" i="8"/>
  <c r="K30" i="7"/>
  <c r="K3" i="7" s="1"/>
  <c r="K4" i="7" s="1"/>
  <c r="J30" i="7"/>
  <c r="I30" i="7"/>
  <c r="H30" i="7"/>
  <c r="G30" i="7"/>
  <c r="F30" i="7"/>
  <c r="E30" i="7"/>
  <c r="D30" i="7"/>
  <c r="C30" i="7"/>
  <c r="B30" i="7"/>
  <c r="C30" i="6"/>
  <c r="D30" i="6"/>
  <c r="E30" i="6"/>
  <c r="F30" i="6"/>
  <c r="G30" i="6"/>
  <c r="H30" i="6"/>
  <c r="I30" i="6"/>
  <c r="J30" i="6"/>
  <c r="K30" i="6"/>
  <c r="K3" i="6" s="1"/>
  <c r="K4" i="6" s="1"/>
  <c r="B30" i="6"/>
  <c r="K30" i="5"/>
  <c r="K3" i="5" s="1"/>
  <c r="K4" i="5" s="1"/>
  <c r="J30" i="5"/>
  <c r="I30" i="5"/>
  <c r="I3" i="5" s="1"/>
  <c r="H30" i="5"/>
  <c r="G30" i="5"/>
  <c r="F30" i="5"/>
  <c r="E30" i="5"/>
  <c r="D30" i="5"/>
  <c r="C30" i="5"/>
  <c r="B30" i="5"/>
  <c r="K30" i="4"/>
  <c r="K3" i="4" s="1"/>
  <c r="K4" i="4" s="1"/>
  <c r="J30" i="4"/>
  <c r="I30" i="4"/>
  <c r="I3" i="4" s="1"/>
  <c r="H30" i="4"/>
  <c r="G30" i="4"/>
  <c r="F30" i="4"/>
  <c r="E30" i="4"/>
  <c r="D30" i="4"/>
  <c r="C30" i="4"/>
  <c r="B30" i="4"/>
  <c r="K30" i="3"/>
  <c r="K3" i="3" s="1"/>
  <c r="K4" i="3" s="1"/>
  <c r="J30" i="3"/>
  <c r="I30" i="3"/>
  <c r="I3" i="3" s="1"/>
  <c r="H30" i="3"/>
  <c r="G30" i="3"/>
  <c r="F30" i="3"/>
  <c r="E30" i="3"/>
  <c r="D30" i="3"/>
  <c r="C30" i="3"/>
  <c r="B30" i="3"/>
  <c r="B30" i="2"/>
  <c r="C30" i="2"/>
  <c r="D30" i="2"/>
  <c r="E30" i="2"/>
  <c r="F30" i="2"/>
  <c r="G30" i="2"/>
  <c r="H30" i="2"/>
  <c r="I30" i="2"/>
  <c r="I3" i="2" s="1"/>
  <c r="J30" i="2"/>
  <c r="K30" i="2"/>
  <c r="K3" i="2" s="1"/>
  <c r="K4" i="2" s="1"/>
  <c r="K30" i="1"/>
  <c r="J30" i="1"/>
  <c r="I30" i="1"/>
  <c r="H30" i="1"/>
  <c r="G30" i="1"/>
  <c r="F30" i="1"/>
  <c r="E30" i="1"/>
  <c r="D30" i="1"/>
  <c r="C30" i="1"/>
  <c r="B30" i="1"/>
  <c r="E3" i="7" l="1"/>
  <c r="E4" i="7" s="1"/>
  <c r="G3" i="8"/>
  <c r="G4" i="8" s="1"/>
  <c r="J3" i="9"/>
  <c r="J4" i="9" s="1"/>
  <c r="I3" i="9"/>
  <c r="I4" i="9" s="1"/>
  <c r="C3" i="12"/>
  <c r="C4" i="12" s="1"/>
  <c r="J3" i="5"/>
  <c r="J4" i="5" s="1"/>
  <c r="J3" i="6"/>
  <c r="J4" i="6" s="1"/>
  <c r="H3" i="8"/>
  <c r="H4" i="8" s="1"/>
  <c r="B3" i="11"/>
  <c r="B4" i="11" s="1"/>
  <c r="D3" i="12"/>
  <c r="D4" i="12" s="1"/>
  <c r="D3" i="8"/>
  <c r="D4" i="8" s="1"/>
  <c r="C3" i="7"/>
  <c r="C4" i="7" s="1"/>
  <c r="H3" i="3"/>
  <c r="H4" i="3" s="1"/>
  <c r="I3" i="6"/>
  <c r="G3" i="7"/>
  <c r="G4" i="7" s="1"/>
  <c r="I3" i="8"/>
  <c r="I4" i="8" s="1"/>
  <c r="B3" i="10"/>
  <c r="B4" i="10" s="1"/>
  <c r="C3" i="11"/>
  <c r="C4" i="11" s="1"/>
  <c r="E3" i="12"/>
  <c r="E4" i="12" s="1"/>
  <c r="J3" i="11"/>
  <c r="J4" i="11" s="1"/>
  <c r="G3" i="3"/>
  <c r="G4" i="3" s="1"/>
  <c r="B3" i="4"/>
  <c r="B4" i="4" s="1"/>
  <c r="H3" i="7"/>
  <c r="H4" i="7" s="1"/>
  <c r="J3" i="8"/>
  <c r="J4" i="8" s="1"/>
  <c r="C3" i="10"/>
  <c r="C4" i="10" s="1"/>
  <c r="D3" i="11"/>
  <c r="D4" i="11" s="1"/>
  <c r="H3" i="4"/>
  <c r="H4" i="4" s="1"/>
  <c r="B3" i="6"/>
  <c r="B4" i="6" s="1"/>
  <c r="E3" i="2"/>
  <c r="E4" i="2" s="1"/>
  <c r="D3" i="2"/>
  <c r="D4" i="2" s="1"/>
  <c r="H3" i="6"/>
  <c r="H4" i="6" s="1"/>
  <c r="B3" i="2"/>
  <c r="B4" i="2" s="1"/>
  <c r="C3" i="4"/>
  <c r="C4" i="4" s="1"/>
  <c r="E3" i="5"/>
  <c r="E4" i="5" s="1"/>
  <c r="G3" i="6"/>
  <c r="G4" i="6" s="1"/>
  <c r="I3" i="7"/>
  <c r="I4" i="7" s="1"/>
  <c r="D3" i="10"/>
  <c r="D4" i="10" s="1"/>
  <c r="E3" i="11"/>
  <c r="E4" i="11" s="1"/>
  <c r="G3" i="12"/>
  <c r="G4" i="12" s="1"/>
  <c r="E3" i="8"/>
  <c r="E4" i="8" s="1"/>
  <c r="J3" i="3"/>
  <c r="J4" i="3" s="1"/>
  <c r="C3" i="5"/>
  <c r="C4" i="5" s="1"/>
  <c r="B3" i="3"/>
  <c r="B4" i="3" s="1"/>
  <c r="D3" i="4"/>
  <c r="D4" i="4" s="1"/>
  <c r="J3" i="7"/>
  <c r="J4" i="7" s="1"/>
  <c r="B3" i="9"/>
  <c r="B4" i="9" s="1"/>
  <c r="E3" i="10"/>
  <c r="E4" i="10" s="1"/>
  <c r="H3" i="12"/>
  <c r="H4" i="12" s="1"/>
  <c r="J3" i="10"/>
  <c r="J4" i="10" s="1"/>
  <c r="I3" i="10"/>
  <c r="I4" i="10" s="1"/>
  <c r="J3" i="4"/>
  <c r="J4" i="4" s="1"/>
  <c r="B3" i="5"/>
  <c r="B4" i="5" s="1"/>
  <c r="C3" i="3"/>
  <c r="C4" i="3" s="1"/>
  <c r="E3" i="4"/>
  <c r="E4" i="4" s="1"/>
  <c r="G3" i="5"/>
  <c r="G4" i="5" s="1"/>
  <c r="E3" i="6"/>
  <c r="E4" i="6" s="1"/>
  <c r="C3" i="9"/>
  <c r="C4" i="9" s="1"/>
  <c r="G3" i="11"/>
  <c r="G4" i="11" s="1"/>
  <c r="J3" i="12"/>
  <c r="J4" i="12" s="1"/>
  <c r="G3" i="9"/>
  <c r="G4" i="9" s="1"/>
  <c r="D3" i="7"/>
  <c r="D4" i="7" s="1"/>
  <c r="C3" i="2"/>
  <c r="C4" i="2" s="1"/>
  <c r="D3" i="5"/>
  <c r="D4" i="5" s="1"/>
  <c r="D3" i="3"/>
  <c r="D4" i="3" s="1"/>
  <c r="H3" i="5"/>
  <c r="H4" i="5" s="1"/>
  <c r="D3" i="6"/>
  <c r="D4" i="6" s="1"/>
  <c r="B3" i="8"/>
  <c r="B4" i="8" s="1"/>
  <c r="D3" i="9"/>
  <c r="D4" i="9" s="1"/>
  <c r="G3" i="10"/>
  <c r="G4" i="10" s="1"/>
  <c r="H3" i="11"/>
  <c r="H4" i="11" s="1"/>
  <c r="I3" i="12"/>
  <c r="I4" i="12" s="1"/>
  <c r="B3" i="7"/>
  <c r="B4" i="7" s="1"/>
  <c r="H3" i="2"/>
  <c r="H4" i="2" s="1"/>
  <c r="G3" i="2"/>
  <c r="G4" i="2" s="1"/>
  <c r="H3" i="9"/>
  <c r="H4" i="9" s="1"/>
  <c r="J3" i="2"/>
  <c r="J4" i="2" s="1"/>
  <c r="E3" i="3"/>
  <c r="E4" i="3" s="1"/>
  <c r="G3" i="4"/>
  <c r="G4" i="4" s="1"/>
  <c r="C3" i="6"/>
  <c r="C4" i="6" s="1"/>
  <c r="C3" i="8"/>
  <c r="C4" i="8" s="1"/>
  <c r="E3" i="9"/>
  <c r="E4" i="9" s="1"/>
  <c r="H3" i="10"/>
  <c r="H4" i="10" s="1"/>
  <c r="I3" i="11"/>
  <c r="I4" i="11" s="1"/>
  <c r="F3" i="7"/>
  <c r="F4" i="7" s="1"/>
  <c r="F3" i="9"/>
  <c r="F4" i="9" s="1"/>
  <c r="F3" i="10"/>
  <c r="F4" i="10" s="1"/>
  <c r="F3" i="3"/>
  <c r="F4" i="3" s="1"/>
  <c r="F3" i="5"/>
  <c r="F4" i="5" s="1"/>
  <c r="F3" i="4"/>
  <c r="F4" i="4" s="1"/>
  <c r="F3" i="8"/>
  <c r="F4" i="8" s="1"/>
  <c r="B3" i="12"/>
  <c r="B4" i="12" s="1"/>
  <c r="F3" i="12"/>
  <c r="F4" i="12" s="1"/>
  <c r="F3" i="6"/>
  <c r="F4" i="6" s="1"/>
  <c r="F3" i="11"/>
  <c r="F4" i="11" s="1"/>
  <c r="F3" i="2"/>
  <c r="F4" i="2" s="1"/>
  <c r="K3" i="12"/>
  <c r="K4" i="12" s="1"/>
</calcChain>
</file>

<file path=xl/sharedStrings.xml><?xml version="1.0" encoding="utf-8"?>
<sst xmlns="http://schemas.openxmlformats.org/spreadsheetml/2006/main" count="706" uniqueCount="56">
  <si>
    <t>Provincia</t>
  </si>
  <si>
    <t>Vacas</t>
  </si>
  <si>
    <t>Vaquillonas</t>
  </si>
  <si>
    <t>Novillos</t>
  </si>
  <si>
    <t>Novillitos</t>
  </si>
  <si>
    <t>Terneros</t>
  </si>
  <si>
    <t>Terneras</t>
  </si>
  <si>
    <t>Toros</t>
  </si>
  <si>
    <t>Bueyes</t>
  </si>
  <si>
    <t>Total Bovinos</t>
  </si>
  <si>
    <t>BUENOS AIRES</t>
  </si>
  <si>
    <t>CATAMARCA</t>
  </si>
  <si>
    <t>CHACO</t>
  </si>
  <si>
    <t>CHUBUT</t>
  </si>
  <si>
    <t>CORDOBA</t>
  </si>
  <si>
    <t>CORRIENTES</t>
  </si>
  <si>
    <t>ENTRE RIOS</t>
  </si>
  <si>
    <t>FORMOSA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</si>
  <si>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</si>
  <si>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</si>
  <si>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</si>
  <si>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</si>
  <si>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</si>
  <si>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</si>
  <si>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</si>
  <si>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</si>
  <si>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</si>
  <si>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</si>
  <si>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</si>
  <si>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</si>
  <si>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</si>
  <si>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</si>
  <si>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TUCUMAN</t>
  </si>
  <si>
    <t xml:space="preserve">Total </t>
  </si>
  <si>
    <t>Toritos</t>
  </si>
  <si>
    <t>Torito</t>
  </si>
  <si>
    <t>Total</t>
  </si>
  <si>
    <t>Diferencia</t>
  </si>
  <si>
    <t>Total general</t>
  </si>
  <si>
    <t>Distribución de Existencias Bovinas por Categoría - 31/12/2019</t>
  </si>
  <si>
    <t>Distribución de Existencias Bovinas por Categoría - 31/12/2018</t>
  </si>
  <si>
    <t>Distribución de Existencias Bovinas por Categoría - 31/12/2017</t>
  </si>
  <si>
    <t>Distribución de Existencias Bovinas por Categoría - 31/12/2016</t>
  </si>
  <si>
    <t>Distribución de Existencias Bovinas por Categoría - 31/12/2015</t>
  </si>
  <si>
    <t>Distribución de Existencias Bovinas por Categoría - 31/12/2014</t>
  </si>
  <si>
    <t>Distribución de Existencias Bovinas por Categoría - 31/12/2013</t>
  </si>
  <si>
    <t>Distribución de Existencias Bovinas por Categoría - 31/12/2012</t>
  </si>
  <si>
    <t>Distribución de Existencias Bovinas por Categoría - 31/12/2007 (Estimado)</t>
  </si>
  <si>
    <t>Distribución de Existencias Bovinas por Categoría - 31/12/2008 (Estimado)</t>
  </si>
  <si>
    <t>Distribución de Existencias Bovinas por Categoría - 31/12/2009 (Estimado)</t>
  </si>
  <si>
    <t>Distribución de Existencias Bovinas por Categoría - 31/12/2010 (Estimado)</t>
  </si>
  <si>
    <t>Distribución de Existencias Bovinas por Categoría - 31/12/2011 (Estimado)</t>
  </si>
  <si>
    <t>Distribución de Existencias Bovinas por Categoría - 31/12/2020</t>
  </si>
  <si>
    <t>Distribución de Existencias Bovinas por Categoría - 31/12/2021</t>
  </si>
  <si>
    <t>EXISTENCIAS DE GANADO BOVINO AL 31 DE DICIEMBRE</t>
  </si>
  <si>
    <t>Fuente: Ministerio de Agricultura, Ganadería y Pesca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</si>
</sst>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7" xfId="0" applyFont="1" applyBorder="1" applyAlignment="1">
      <alignment vertical="center"/>
    </xf>
    <xf numFmtId="164" fontId="2" fillId="5" borderId="8" xfId="1" applyNumberFormat="1" applyFont="1" applyFill="1" applyBorder="1"/>
    <xf numFmtId="164" fontId="2" fillId="5" borderId="9" xfId="1" applyNumberFormat="1" applyFont="1" applyFill="1" applyBorder="1"/>
    <xf numFmtId="164" fontId="2" fillId="5" borderId="10" xfId="1" applyNumberFormat="1" applyFont="1" applyFill="1" applyBorder="1"/>
    <xf numFmtId="0" fontId="2" fillId="0" borderId="11" xfId="0" applyFont="1" applyFill="1" applyBorder="1" applyAlignment="1">
      <alignment vertical="center"/>
    </xf>
    <xf numFmtId="164" fontId="2" fillId="0" borderId="12" xfId="1" applyNumberFormat="1" applyFont="1" applyFill="1" applyBorder="1"/>
    <xf numFmtId="164" fontId="2" fillId="0" borderId="13" xfId="1" applyNumberFormat="1" applyFont="1" applyFill="1" applyBorder="1"/>
    <xf numFmtId="164" fontId="2" fillId="0" borderId="14" xfId="1" applyNumberFormat="1" applyFont="1" applyFill="1" applyBorder="1"/>
    <xf numFmtId="0" fontId="2" fillId="0" borderId="15" xfId="0" applyFont="1" applyFill="1" applyBorder="1" applyAlignment="1">
      <alignment vertical="center"/>
    </xf>
    <xf numFmtId="164" fontId="2" fillId="0" borderId="16" xfId="1" applyNumberFormat="1" applyFont="1" applyFill="1" applyBorder="1"/>
    <xf numFmtId="164" fontId="2" fillId="0" borderId="17" xfId="1" applyNumberFormat="1" applyFont="1" applyFill="1" applyBorder="1"/>
    <xf numFmtId="164" fontId="2" fillId="0" borderId="18" xfId="1" applyNumberFormat="1" applyFont="1" applyFill="1" applyBorder="1"/>
    <xf numFmtId="3" fontId="2" fillId="3" borderId="19" xfId="0" applyNumberFormat="1" applyFont="1" applyFill="1" applyBorder="1" applyAlignment="1">
      <alignment horizontal="center"/>
    </xf>
    <xf numFmtId="3" fontId="2" fillId="3" borderId="20" xfId="0" applyNumberFormat="1" applyFont="1" applyFill="1" applyBorder="1" applyAlignment="1">
      <alignment horizontal="center"/>
    </xf>
    <xf numFmtId="3" fontId="2" fillId="3" borderId="21" xfId="0" applyNumberFormat="1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164" fontId="2" fillId="7" borderId="24" xfId="1" applyNumberFormat="1" applyFont="1" applyFill="1" applyBorder="1"/>
    <xf numFmtId="164" fontId="3" fillId="7" borderId="24" xfId="1" applyNumberFormat="1" applyFont="1" applyFill="1" applyBorder="1"/>
    <xf numFmtId="165" fontId="2" fillId="7" borderId="24" xfId="2" applyNumberFormat="1" applyFont="1" applyFill="1" applyBorder="1"/>
    <xf numFmtId="10" fontId="3" fillId="7" borderId="24" xfId="2" applyNumberFormat="1" applyFont="1" applyFill="1" applyBorder="1"/>
    <xf numFmtId="10" fontId="2" fillId="7" borderId="24" xfId="2" applyNumberFormat="1" applyFont="1" applyFill="1" applyBorder="1"/>
    <xf numFmtId="10" fontId="2" fillId="7" borderId="26" xfId="2" applyNumberFormat="1" applyFont="1" applyFill="1" applyBorder="1"/>
    <xf numFmtId="9" fontId="2" fillId="7" borderId="24" xfId="2" applyNumberFormat="1" applyFont="1" applyFill="1" applyBorder="1"/>
    <xf numFmtId="3" fontId="0" fillId="0" borderId="0" xfId="0" applyNumberFormat="1"/>
    <xf numFmtId="9" fontId="0" fillId="0" borderId="0" xfId="2" applyFont="1"/>
    <xf numFmtId="3" fontId="2" fillId="7" borderId="19" xfId="0" applyNumberFormat="1" applyFont="1" applyFill="1" applyBorder="1" applyAlignment="1">
      <alignment horizontal="center"/>
    </xf>
    <xf numFmtId="3" fontId="2" fillId="7" borderId="20" xfId="0" applyNumberFormat="1" applyFont="1" applyFill="1" applyBorder="1" applyAlignment="1">
      <alignment horizontal="center"/>
    </xf>
    <xf numFmtId="3" fontId="2" fillId="7" borderId="21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 applyFill="1"/>
    <xf numFmtId="14" fontId="2" fillId="7" borderId="24" xfId="0" applyNumberFormat="1" applyFont="1" applyFill="1" applyBorder="1" applyAlignment="1">
      <alignment horizontal="left"/>
    </xf>
    <xf numFmtId="164" fontId="2" fillId="0" borderId="10" xfId="1" applyNumberFormat="1" applyFont="1" applyFill="1" applyBorder="1"/>
    <xf numFmtId="3" fontId="0" fillId="0" borderId="0" xfId="0" applyNumberFormat="1" applyFill="1"/>
    <xf numFmtId="0" fontId="0" fillId="0" borderId="27" xfId="0" applyBorder="1"/>
    <xf numFmtId="164" fontId="2" fillId="0" borderId="0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left" vertical="center"/>
    </xf>
    <xf numFmtId="0" fontId="2" fillId="7" borderId="25" xfId="0" applyFont="1" applyFill="1" applyBorder="1" applyAlignment="1">
      <alignment horizontal="left" vertical="center"/>
    </xf>
    <xf numFmtId="0" fontId="0" fillId="0" borderId="13" xfId="0" applyBorder="1"/>
    <xf numFmtId="0" fontId="2" fillId="6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left"/>
    </xf>
    <xf numFmtId="3" fontId="2" fillId="7" borderId="13" xfId="0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 horizontal="left" vertical="center"/>
    </xf>
    <xf numFmtId="164" fontId="2" fillId="7" borderId="13" xfId="1" applyNumberFormat="1" applyFont="1" applyFill="1" applyBorder="1"/>
    <xf numFmtId="164" fontId="3" fillId="7" borderId="13" xfId="1" applyNumberFormat="1" applyFont="1" applyFill="1" applyBorder="1"/>
    <xf numFmtId="10" fontId="2" fillId="7" borderId="13" xfId="2" applyNumberFormat="1" applyFont="1" applyFill="1" applyBorder="1"/>
    <xf numFmtId="10" fontId="3" fillId="7" borderId="13" xfId="2" applyNumberFormat="1" applyFont="1" applyFill="1" applyBorder="1"/>
    <xf numFmtId="0" fontId="2" fillId="2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center"/>
    </xf>
    <xf numFmtId="0" fontId="2" fillId="0" borderId="13" xfId="0" applyFont="1" applyBorder="1" applyAlignment="1">
      <alignment vertical="center"/>
    </xf>
    <xf numFmtId="164" fontId="2" fillId="5" borderId="13" xfId="1" applyNumberFormat="1" applyFont="1" applyFill="1" applyBorder="1"/>
    <xf numFmtId="0" fontId="2" fillId="0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left" vertical="center"/>
    </xf>
    <xf numFmtId="3" fontId="2" fillId="3" borderId="13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0"/>
  <sheetViews>
    <sheetView workbookViewId="0">
      <selection activeCell="B13" sqref="B13"/>
    </sheetView>
  </sheetViews>
  <sheetFormatPr baseColWidth="10" defaultRowHeight="15" x14ac:dyDescent="0.25"/>
  <cols>
    <col min="1" max="1" width="21.28515625" bestFit="1" customWidth="1"/>
    <col min="2" max="2" width="11" bestFit="1" customWidth="1"/>
    <col min="3" max="3" width="11.42578125" bestFit="1" customWidth="1"/>
    <col min="4" max="8" width="10" bestFit="1" customWidth="1"/>
    <col min="9" max="9" width="7.140625" bestFit="1" customWidth="1"/>
    <col min="10" max="10" width="7.42578125" bestFit="1" customWidth="1"/>
    <col min="11" max="11" width="12.85546875" bestFit="1" customWidth="1"/>
  </cols>
  <sheetData>
    <row r="4" spans="1:11" ht="15.75" thickBot="1" x14ac:dyDescent="0.3"/>
    <row r="5" spans="1:11" ht="15.75" thickBot="1" x14ac:dyDescent="0.3">
      <c r="A5" s="42" t="s">
        <v>47</v>
      </c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11" ht="15.75" thickBot="1" x14ac:dyDescent="0.3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34</v>
      </c>
      <c r="J6" s="4" t="s">
        <v>8</v>
      </c>
      <c r="K6" s="5" t="s">
        <v>9</v>
      </c>
    </row>
    <row r="7" spans="1:11" x14ac:dyDescent="0.25">
      <c r="A7" s="6" t="s">
        <v>10</v>
      </c>
      <c r="B7" s="7">
        <v>8385279.9351417953</v>
      </c>
      <c r="C7" s="8">
        <v>2807836.0574569013</v>
      </c>
      <c r="D7" s="8">
        <v>1238557.7213362851</v>
      </c>
      <c r="E7" s="8">
        <v>1983498.7656658543</v>
      </c>
      <c r="F7" s="8">
        <v>3408013.806942129</v>
      </c>
      <c r="G7" s="8">
        <v>3310834.2646757197</v>
      </c>
      <c r="H7" s="8">
        <v>447059.19156067976</v>
      </c>
      <c r="I7" s="8">
        <v>0</v>
      </c>
      <c r="J7" s="8">
        <v>254</v>
      </c>
      <c r="K7" s="9">
        <v>21581333.742779359</v>
      </c>
    </row>
    <row r="8" spans="1:11" x14ac:dyDescent="0.25">
      <c r="A8" s="10" t="s">
        <v>11</v>
      </c>
      <c r="B8" s="11">
        <v>75733.186337955834</v>
      </c>
      <c r="C8" s="12">
        <v>36630.771430215405</v>
      </c>
      <c r="D8" s="12">
        <v>10166.474497914836</v>
      </c>
      <c r="E8" s="12">
        <v>13959.188025278519</v>
      </c>
      <c r="F8" s="12">
        <v>19251.444735367582</v>
      </c>
      <c r="G8" s="12">
        <v>18590.647193413362</v>
      </c>
      <c r="H8" s="12">
        <v>6018.8679044465471</v>
      </c>
      <c r="I8" s="12">
        <v>0</v>
      </c>
      <c r="J8" s="12">
        <v>37</v>
      </c>
      <c r="K8" s="13">
        <v>180387.58012459212</v>
      </c>
    </row>
    <row r="9" spans="1:11" x14ac:dyDescent="0.25">
      <c r="A9" s="10" t="s">
        <v>12</v>
      </c>
      <c r="B9" s="11">
        <v>1065985.0097435594</v>
      </c>
      <c r="C9" s="12">
        <v>425346.69830296922</v>
      </c>
      <c r="D9" s="12">
        <v>193531.6243622</v>
      </c>
      <c r="E9" s="12">
        <v>269590.38624146749</v>
      </c>
      <c r="F9" s="12">
        <v>278628.68065292429</v>
      </c>
      <c r="G9" s="12">
        <v>260774.15788208717</v>
      </c>
      <c r="H9" s="12">
        <v>66731.261773950057</v>
      </c>
      <c r="I9" s="12">
        <v>0</v>
      </c>
      <c r="J9" s="12">
        <v>80</v>
      </c>
      <c r="K9" s="13">
        <v>2560667.8189591574</v>
      </c>
    </row>
    <row r="10" spans="1:11" x14ac:dyDescent="0.25">
      <c r="A10" s="10" t="s">
        <v>13</v>
      </c>
      <c r="B10" s="11">
        <v>90320.579076722745</v>
      </c>
      <c r="C10" s="12">
        <v>24030.601210575813</v>
      </c>
      <c r="D10" s="12">
        <v>15658.875898022761</v>
      </c>
      <c r="E10" s="12">
        <v>11518.485006256384</v>
      </c>
      <c r="F10" s="12">
        <v>40514.052477779129</v>
      </c>
      <c r="G10" s="12">
        <v>30479.837591265383</v>
      </c>
      <c r="H10" s="12">
        <v>5150.3189064659809</v>
      </c>
      <c r="I10" s="12">
        <v>0</v>
      </c>
      <c r="J10" s="12">
        <v>1030</v>
      </c>
      <c r="K10" s="13">
        <v>218702.7501670882</v>
      </c>
    </row>
    <row r="11" spans="1:11" x14ac:dyDescent="0.25">
      <c r="A11" s="10" t="s">
        <v>14</v>
      </c>
      <c r="B11" s="11">
        <v>2203673.3586721914</v>
      </c>
      <c r="C11" s="12">
        <v>970422.62220211083</v>
      </c>
      <c r="D11" s="12">
        <v>477331.25009040796</v>
      </c>
      <c r="E11" s="12">
        <v>779592.87057450833</v>
      </c>
      <c r="F11" s="12">
        <v>616169.34415673593</v>
      </c>
      <c r="G11" s="12">
        <v>618162.6290709927</v>
      </c>
      <c r="H11" s="12">
        <v>97610.316926747895</v>
      </c>
      <c r="I11" s="12">
        <v>0</v>
      </c>
      <c r="J11" s="12">
        <v>487</v>
      </c>
      <c r="K11" s="13">
        <v>5763449.3916936945</v>
      </c>
    </row>
    <row r="12" spans="1:11" x14ac:dyDescent="0.25">
      <c r="A12" s="10" t="s">
        <v>15</v>
      </c>
      <c r="B12" s="11">
        <v>2349531.6167341582</v>
      </c>
      <c r="C12" s="12">
        <v>936732.5086750437</v>
      </c>
      <c r="D12" s="12">
        <v>426532.19921448751</v>
      </c>
      <c r="E12" s="12">
        <v>435962.25399607129</v>
      </c>
      <c r="F12" s="12">
        <v>536650.66037284443</v>
      </c>
      <c r="G12" s="12">
        <v>535911.67709337187</v>
      </c>
      <c r="H12" s="12">
        <v>114092.44723596728</v>
      </c>
      <c r="I12" s="12">
        <v>0</v>
      </c>
      <c r="J12" s="12">
        <v>1100</v>
      </c>
      <c r="K12" s="13">
        <v>5336513.3633219441</v>
      </c>
    </row>
    <row r="13" spans="1:11" x14ac:dyDescent="0.25">
      <c r="A13" s="10" t="s">
        <v>16</v>
      </c>
      <c r="B13" s="11">
        <v>1790459.2366122068</v>
      </c>
      <c r="C13" s="12">
        <v>647261.71390993602</v>
      </c>
      <c r="D13" s="12">
        <v>569072.92237666808</v>
      </c>
      <c r="E13" s="12">
        <v>432435.51093824458</v>
      </c>
      <c r="F13" s="12">
        <v>542018.36809854943</v>
      </c>
      <c r="G13" s="12">
        <v>498543.15691242652</v>
      </c>
      <c r="H13" s="12">
        <v>99213.80690434869</v>
      </c>
      <c r="I13" s="12">
        <v>0</v>
      </c>
      <c r="J13" s="12">
        <v>163</v>
      </c>
      <c r="K13" s="13">
        <v>4579167.71575238</v>
      </c>
    </row>
    <row r="14" spans="1:11" x14ac:dyDescent="0.25">
      <c r="A14" s="10" t="s">
        <v>17</v>
      </c>
      <c r="B14" s="11">
        <v>782312.50301002339</v>
      </c>
      <c r="C14" s="12">
        <v>333476.13237658626</v>
      </c>
      <c r="D14" s="12">
        <v>91624.489125134991</v>
      </c>
      <c r="E14" s="12">
        <v>172713.69807604959</v>
      </c>
      <c r="F14" s="12">
        <v>201445.20173298506</v>
      </c>
      <c r="G14" s="12">
        <v>180596.4758791659</v>
      </c>
      <c r="H14" s="12">
        <v>45164.168565672073</v>
      </c>
      <c r="I14" s="12">
        <v>0</v>
      </c>
      <c r="J14" s="12">
        <v>392</v>
      </c>
      <c r="K14" s="13">
        <v>1807724.6687656171</v>
      </c>
    </row>
    <row r="15" spans="1:11" x14ac:dyDescent="0.25">
      <c r="A15" s="10" t="s">
        <v>18</v>
      </c>
      <c r="B15" s="11">
        <v>26969.747505773157</v>
      </c>
      <c r="C15" s="12">
        <v>12169.053396931804</v>
      </c>
      <c r="D15" s="12">
        <v>4833.2796732249144</v>
      </c>
      <c r="E15" s="12">
        <v>5676.1603128054739</v>
      </c>
      <c r="F15" s="12">
        <v>7024.0891745064264</v>
      </c>
      <c r="G15" s="12">
        <v>6861.3104684512427</v>
      </c>
      <c r="H15" s="12">
        <v>2290.4446053584361</v>
      </c>
      <c r="I15" s="12">
        <v>0</v>
      </c>
      <c r="J15" s="12">
        <v>61</v>
      </c>
      <c r="K15" s="13">
        <v>65885.085137051457</v>
      </c>
    </row>
    <row r="16" spans="1:11" x14ac:dyDescent="0.25">
      <c r="A16" s="10" t="s">
        <v>19</v>
      </c>
      <c r="B16" s="11">
        <v>1380371.0828634519</v>
      </c>
      <c r="C16" s="12">
        <v>451353.49575068685</v>
      </c>
      <c r="D16" s="12">
        <v>349628.69420837105</v>
      </c>
      <c r="E16" s="12">
        <v>761469.25230879639</v>
      </c>
      <c r="F16" s="12">
        <v>371988.72275277728</v>
      </c>
      <c r="G16" s="12">
        <v>331424.23073997605</v>
      </c>
      <c r="H16" s="12">
        <v>68857.276713545056</v>
      </c>
      <c r="I16" s="12">
        <v>0</v>
      </c>
      <c r="J16" s="12">
        <v>504</v>
      </c>
      <c r="K16" s="13">
        <v>3715596.7553376048</v>
      </c>
    </row>
    <row r="17" spans="1:11" x14ac:dyDescent="0.25">
      <c r="A17" s="10" t="s">
        <v>20</v>
      </c>
      <c r="B17" s="11">
        <v>54228.207634904247</v>
      </c>
      <c r="C17" s="12">
        <v>19436.390550830696</v>
      </c>
      <c r="D17" s="12">
        <v>3163.9984541334366</v>
      </c>
      <c r="E17" s="12">
        <v>4643.584499263623</v>
      </c>
      <c r="F17" s="12">
        <v>18596.41163596066</v>
      </c>
      <c r="G17" s="12">
        <v>16799.595523221262</v>
      </c>
      <c r="H17" s="12">
        <v>3758.7768846129502</v>
      </c>
      <c r="I17" s="12">
        <v>0</v>
      </c>
      <c r="J17" s="12">
        <v>0</v>
      </c>
      <c r="K17" s="13">
        <v>120626.96518292687</v>
      </c>
    </row>
    <row r="18" spans="1:11" x14ac:dyDescent="0.25">
      <c r="A18" s="10" t="s">
        <v>21</v>
      </c>
      <c r="B18" s="11">
        <v>265082.34078163444</v>
      </c>
      <c r="C18" s="12">
        <v>51506.641142275068</v>
      </c>
      <c r="D18" s="12">
        <v>10285.137510028078</v>
      </c>
      <c r="E18" s="12">
        <v>14110.835574255314</v>
      </c>
      <c r="F18" s="12">
        <v>38234.121386617531</v>
      </c>
      <c r="G18" s="12">
        <v>52638.628018290976</v>
      </c>
      <c r="H18" s="12">
        <v>18223.449236449069</v>
      </c>
      <c r="I18" s="12">
        <v>0</v>
      </c>
      <c r="J18" s="12">
        <v>35</v>
      </c>
      <c r="K18" s="13">
        <v>450116.15364955051</v>
      </c>
    </row>
    <row r="19" spans="1:11" x14ac:dyDescent="0.25">
      <c r="A19" s="10" t="s">
        <v>22</v>
      </c>
      <c r="B19" s="11">
        <v>133961.01171492197</v>
      </c>
      <c r="C19" s="12">
        <v>64357.642999629963</v>
      </c>
      <c r="D19" s="12">
        <v>36545.791554631731</v>
      </c>
      <c r="E19" s="12">
        <v>22540.899762546582</v>
      </c>
      <c r="F19" s="12">
        <v>37290.832379334541</v>
      </c>
      <c r="G19" s="12">
        <v>35143.40625364997</v>
      </c>
      <c r="H19" s="12">
        <v>8931.2826924234214</v>
      </c>
      <c r="I19" s="12">
        <v>0</v>
      </c>
      <c r="J19" s="12">
        <v>5390</v>
      </c>
      <c r="K19" s="13">
        <v>344160.8673571382</v>
      </c>
    </row>
    <row r="20" spans="1:11" x14ac:dyDescent="0.25">
      <c r="A20" s="10" t="s">
        <v>23</v>
      </c>
      <c r="B20" s="11">
        <v>79590.80955274163</v>
      </c>
      <c r="C20" s="12">
        <v>25495.810940783926</v>
      </c>
      <c r="D20" s="12">
        <v>7698.1774228361755</v>
      </c>
      <c r="E20" s="12">
        <v>9995.7154479562141</v>
      </c>
      <c r="F20" s="12">
        <v>19219.308218324109</v>
      </c>
      <c r="G20" s="12">
        <v>22104.650741537414</v>
      </c>
      <c r="H20" s="12">
        <v>5411.0031313024092</v>
      </c>
      <c r="I20" s="12">
        <v>0</v>
      </c>
      <c r="J20" s="12">
        <v>387</v>
      </c>
      <c r="K20" s="13">
        <v>169902.47545548191</v>
      </c>
    </row>
    <row r="21" spans="1:11" x14ac:dyDescent="0.25">
      <c r="A21" s="10" t="s">
        <v>24</v>
      </c>
      <c r="B21" s="11">
        <v>344523.95196466718</v>
      </c>
      <c r="C21" s="12">
        <v>72382.515371583228</v>
      </c>
      <c r="D21" s="12">
        <v>34589.523042097913</v>
      </c>
      <c r="E21" s="12">
        <v>41278.979973854759</v>
      </c>
      <c r="F21" s="12">
        <v>86037.404631283338</v>
      </c>
      <c r="G21" s="12">
        <v>92620.131209980667</v>
      </c>
      <c r="H21" s="12">
        <v>19290.774153002345</v>
      </c>
      <c r="I21" s="12">
        <v>0</v>
      </c>
      <c r="J21" s="12">
        <v>240</v>
      </c>
      <c r="K21" s="13">
        <v>690963.28034646949</v>
      </c>
    </row>
    <row r="22" spans="1:11" x14ac:dyDescent="0.25">
      <c r="A22" s="10" t="s">
        <v>25</v>
      </c>
      <c r="B22" s="11">
        <v>324578.82273382798</v>
      </c>
      <c r="C22" s="12">
        <v>184878.41070536911</v>
      </c>
      <c r="D22" s="12">
        <v>62265.213084599542</v>
      </c>
      <c r="E22" s="12">
        <v>105528.04507550473</v>
      </c>
      <c r="F22" s="12">
        <v>72935.678957096054</v>
      </c>
      <c r="G22" s="12">
        <v>70749.596769246244</v>
      </c>
      <c r="H22" s="12">
        <v>24380.581420256844</v>
      </c>
      <c r="I22" s="12">
        <v>0</v>
      </c>
      <c r="J22" s="12">
        <v>6</v>
      </c>
      <c r="K22" s="13">
        <v>845322.34874590056</v>
      </c>
    </row>
    <row r="23" spans="1:11" x14ac:dyDescent="0.25">
      <c r="A23" s="10" t="s">
        <v>26</v>
      </c>
      <c r="B23" s="11">
        <v>13511.231034175598</v>
      </c>
      <c r="C23" s="12">
        <v>5215.0578952432879</v>
      </c>
      <c r="D23" s="12">
        <v>1478.6883591065291</v>
      </c>
      <c r="E23" s="12">
        <v>950.46265574937695</v>
      </c>
      <c r="F23" s="12">
        <v>3813.3661818676087</v>
      </c>
      <c r="G23" s="12">
        <v>2295.2778345250258</v>
      </c>
      <c r="H23" s="12">
        <v>1513.1603053435115</v>
      </c>
      <c r="I23" s="12">
        <v>0</v>
      </c>
      <c r="J23" s="12">
        <v>6</v>
      </c>
      <c r="K23" s="13">
        <v>28783.244266010937</v>
      </c>
    </row>
    <row r="24" spans="1:11" x14ac:dyDescent="0.25">
      <c r="A24" s="10" t="s">
        <v>27</v>
      </c>
      <c r="B24" s="11">
        <v>717206.6080755163</v>
      </c>
      <c r="C24" s="12">
        <v>261114.94676159511</v>
      </c>
      <c r="D24" s="12">
        <v>109934.1218976462</v>
      </c>
      <c r="E24" s="12">
        <v>210865.95771072878</v>
      </c>
      <c r="F24" s="12">
        <v>100290.80933208257</v>
      </c>
      <c r="G24" s="12">
        <v>92702.18737251019</v>
      </c>
      <c r="H24" s="12">
        <v>42314.654603302639</v>
      </c>
      <c r="I24" s="12">
        <v>0</v>
      </c>
      <c r="J24" s="12">
        <v>6</v>
      </c>
      <c r="K24" s="13">
        <v>1534435.2857533817</v>
      </c>
    </row>
    <row r="25" spans="1:11" x14ac:dyDescent="0.25">
      <c r="A25" s="10" t="s">
        <v>28</v>
      </c>
      <c r="B25" s="11">
        <v>36938.687868787863</v>
      </c>
      <c r="C25" s="12">
        <v>10202.077121801321</v>
      </c>
      <c r="D25" s="12">
        <v>3770.1902696985726</v>
      </c>
      <c r="E25" s="12">
        <v>4041.2202271894466</v>
      </c>
      <c r="F25" s="12">
        <v>10423.428844977001</v>
      </c>
      <c r="G25" s="12">
        <v>10588.748724997287</v>
      </c>
      <c r="H25" s="12">
        <v>2026.3129696377296</v>
      </c>
      <c r="I25" s="12">
        <v>0</v>
      </c>
      <c r="J25" s="12">
        <v>6</v>
      </c>
      <c r="K25" s="13">
        <v>77996.666027089232</v>
      </c>
    </row>
    <row r="26" spans="1:11" x14ac:dyDescent="0.25">
      <c r="A26" s="10" t="s">
        <v>29</v>
      </c>
      <c r="B26" s="11">
        <v>2736323.2479610215</v>
      </c>
      <c r="C26" s="12">
        <v>1168941.9782190849</v>
      </c>
      <c r="D26" s="12">
        <v>915713.74773052253</v>
      </c>
      <c r="E26" s="12">
        <v>927635.72782352974</v>
      </c>
      <c r="F26" s="12">
        <v>734294.01459530718</v>
      </c>
      <c r="G26" s="12">
        <v>738095.69702175213</v>
      </c>
      <c r="H26" s="12">
        <v>123167.46586164906</v>
      </c>
      <c r="I26" s="12">
        <v>0</v>
      </c>
      <c r="J26" s="12">
        <v>317</v>
      </c>
      <c r="K26" s="13">
        <v>7344488.8792128665</v>
      </c>
    </row>
    <row r="27" spans="1:11" x14ac:dyDescent="0.25">
      <c r="A27" s="10" t="s">
        <v>30</v>
      </c>
      <c r="B27" s="11">
        <v>503430.91100006161</v>
      </c>
      <c r="C27" s="12">
        <v>223598.84260851223</v>
      </c>
      <c r="D27" s="12">
        <v>97926.066511675701</v>
      </c>
      <c r="E27" s="12">
        <v>132500.41167822236</v>
      </c>
      <c r="F27" s="12">
        <v>107962.8606620036</v>
      </c>
      <c r="G27" s="12">
        <v>108782.89723969476</v>
      </c>
      <c r="H27" s="12">
        <v>27562.178616971516</v>
      </c>
      <c r="I27" s="12">
        <v>0</v>
      </c>
      <c r="J27" s="12">
        <v>40</v>
      </c>
      <c r="K27" s="13">
        <v>1201804.1683171417</v>
      </c>
    </row>
    <row r="28" spans="1:11" x14ac:dyDescent="0.25">
      <c r="A28" s="10" t="s">
        <v>31</v>
      </c>
      <c r="B28" s="11">
        <v>16576.29102246794</v>
      </c>
      <c r="C28" s="12">
        <v>4753.0598732540911</v>
      </c>
      <c r="D28" s="12">
        <v>1828.2844882680542</v>
      </c>
      <c r="E28" s="12">
        <v>2798.0426772819847</v>
      </c>
      <c r="F28" s="12">
        <v>5020.7391228376728</v>
      </c>
      <c r="G28" s="12">
        <v>5290.5490200948852</v>
      </c>
      <c r="H28" s="12">
        <v>1028.9725288831835</v>
      </c>
      <c r="I28" s="12">
        <v>0</v>
      </c>
      <c r="J28" s="12">
        <v>24</v>
      </c>
      <c r="K28" s="13">
        <v>37319.938733087816</v>
      </c>
    </row>
    <row r="29" spans="1:11" ht="15.75" thickBot="1" x14ac:dyDescent="0.3">
      <c r="A29" s="14" t="s">
        <v>32</v>
      </c>
      <c r="B29" s="15">
        <v>50934.882502439817</v>
      </c>
      <c r="C29" s="16">
        <v>22637.347811479565</v>
      </c>
      <c r="D29" s="16">
        <v>9816.9293858705532</v>
      </c>
      <c r="E29" s="16">
        <v>10424.472646738248</v>
      </c>
      <c r="F29" s="16">
        <v>12402.86886579304</v>
      </c>
      <c r="G29" s="16">
        <v>12592.840809356447</v>
      </c>
      <c r="H29" s="16">
        <v>3741.4586789988348</v>
      </c>
      <c r="I29" s="16">
        <v>0</v>
      </c>
      <c r="J29" s="16">
        <v>6</v>
      </c>
      <c r="K29" s="17">
        <v>122556.80070067651</v>
      </c>
    </row>
    <row r="30" spans="1:11" ht="15.75" thickBot="1" x14ac:dyDescent="0.3">
      <c r="A30" s="1" t="s">
        <v>33</v>
      </c>
      <c r="B30" s="18">
        <f>SUM(B7:B29)</f>
        <v>23427523.259545002</v>
      </c>
      <c r="C30" s="19">
        <f t="shared" ref="C30:K30" si="0">SUM(C7:C29)</f>
        <v>8759780.3767133988</v>
      </c>
      <c r="D30" s="19">
        <f t="shared" si="0"/>
        <v>4671953.4004938314</v>
      </c>
      <c r="E30" s="19">
        <f t="shared" si="0"/>
        <v>6353730.9268981526</v>
      </c>
      <c r="F30" s="19">
        <f t="shared" si="0"/>
        <v>7268226.2159100845</v>
      </c>
      <c r="G30" s="19">
        <f t="shared" si="0"/>
        <v>7052582.5940457266</v>
      </c>
      <c r="H30" s="19">
        <f t="shared" si="0"/>
        <v>1233538.1721800154</v>
      </c>
      <c r="I30" s="19">
        <f t="shared" si="0"/>
        <v>0</v>
      </c>
      <c r="J30" s="19">
        <f t="shared" si="0"/>
        <v>10571</v>
      </c>
      <c r="K30" s="20">
        <f t="shared" si="0"/>
        <v>58777905.945786215</v>
      </c>
    </row>
  </sheetData>
  <mergeCells count="1">
    <mergeCell ref="A5:K5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A10" sqref="A10"/>
    </sheetView>
  </sheetViews>
  <sheetFormatPr baseColWidth="10" defaultRowHeight="15" x14ac:dyDescent="0.25"/>
  <cols>
    <col min="1" max="1" width="21.28515625" bestFit="1" customWidth="1"/>
    <col min="2" max="2" width="11" bestFit="1" customWidth="1"/>
    <col min="4" max="8" width="10" bestFit="1" customWidth="1"/>
    <col min="9" max="9" width="8.42578125" bestFit="1" customWidth="1"/>
    <col min="10" max="10" width="7.42578125" bestFit="1" customWidth="1"/>
    <col min="11" max="11" width="12.85546875" bestFit="1" customWidth="1"/>
  </cols>
  <sheetData>
    <row r="1" spans="1:11" ht="15.75" thickBot="1" x14ac:dyDescent="0.3">
      <c r="B1" s="21" t="s">
        <v>1</v>
      </c>
      <c r="C1" s="22" t="s">
        <v>2</v>
      </c>
      <c r="D1" s="21" t="s">
        <v>3</v>
      </c>
      <c r="E1" s="22" t="s">
        <v>4</v>
      </c>
      <c r="F1" s="21" t="s">
        <v>5</v>
      </c>
      <c r="G1" s="22" t="s">
        <v>6</v>
      </c>
      <c r="H1" s="21" t="s">
        <v>7</v>
      </c>
      <c r="I1" s="21" t="s">
        <v>35</v>
      </c>
      <c r="J1" s="22" t="s">
        <v>8</v>
      </c>
      <c r="K1" s="21" t="s">
        <v>36</v>
      </c>
    </row>
    <row r="2" spans="1:11" ht="15.75" thickBot="1" x14ac:dyDescent="0.3">
      <c r="A2" s="37">
        <v>42369</v>
      </c>
      <c r="B2" s="23">
        <v>22542099</v>
      </c>
      <c r="C2" s="23">
        <v>7936961</v>
      </c>
      <c r="D2" s="23">
        <v>2761120</v>
      </c>
      <c r="E2" s="23">
        <v>4561188</v>
      </c>
      <c r="F2" s="23">
        <v>6985062</v>
      </c>
      <c r="G2" s="23">
        <v>7103849</v>
      </c>
      <c r="H2" s="23">
        <v>1037153</v>
      </c>
      <c r="I2" s="23">
        <v>181127</v>
      </c>
      <c r="J2" s="23">
        <v>9147</v>
      </c>
      <c r="K2" s="23">
        <v>53117706</v>
      </c>
    </row>
    <row r="3" spans="1:11" ht="15.75" thickBot="1" x14ac:dyDescent="0.3">
      <c r="A3" s="48" t="s">
        <v>37</v>
      </c>
      <c r="B3" s="23">
        <f>+B30-B2</f>
        <v>473746</v>
      </c>
      <c r="C3" s="24">
        <f>+C30-C2</f>
        <v>308065</v>
      </c>
      <c r="D3" s="24">
        <f t="shared" ref="D3:K3" si="0">+D30-D2</f>
        <v>-117463</v>
      </c>
      <c r="E3" s="24">
        <f t="shared" si="0"/>
        <v>182307</v>
      </c>
      <c r="F3" s="23">
        <f>+F30-F2</f>
        <v>74780</v>
      </c>
      <c r="G3" s="23">
        <f>+G30-G2</f>
        <v>83484</v>
      </c>
      <c r="H3" s="23">
        <f t="shared" si="0"/>
        <v>10090</v>
      </c>
      <c r="I3" s="23">
        <f t="shared" si="0"/>
        <v>30319</v>
      </c>
      <c r="J3" s="23">
        <f t="shared" si="0"/>
        <v>346</v>
      </c>
      <c r="K3" s="23">
        <f t="shared" si="0"/>
        <v>1045674</v>
      </c>
    </row>
    <row r="4" spans="1:11" ht="15.75" thickBot="1" x14ac:dyDescent="0.3">
      <c r="A4" s="49"/>
      <c r="B4" s="25">
        <f>+B3/B2</f>
        <v>2.1016055337171574E-2</v>
      </c>
      <c r="C4" s="26">
        <f t="shared" ref="C4:K4" si="1">+C3/C2</f>
        <v>3.8813974265465082E-2</v>
      </c>
      <c r="D4" s="26">
        <f t="shared" si="1"/>
        <v>-4.254179463406154E-2</v>
      </c>
      <c r="E4" s="26">
        <f t="shared" si="1"/>
        <v>3.996919223675937E-2</v>
      </c>
      <c r="F4" s="27">
        <f t="shared" si="1"/>
        <v>1.0705703113300926E-2</v>
      </c>
      <c r="G4" s="27">
        <f t="shared" si="1"/>
        <v>1.1751938984063428E-2</v>
      </c>
      <c r="H4" s="27">
        <f t="shared" si="1"/>
        <v>9.7285549962252433E-3</v>
      </c>
      <c r="I4" s="27">
        <f t="shared" si="1"/>
        <v>0.16739083626405782</v>
      </c>
      <c r="J4" s="27">
        <f t="shared" si="1"/>
        <v>3.7826609817426478E-2</v>
      </c>
      <c r="K4" s="27">
        <f t="shared" si="1"/>
        <v>1.9685978155758458E-2</v>
      </c>
    </row>
    <row r="5" spans="1:11" ht="15.75" customHeight="1" thickBot="1" x14ac:dyDescent="0.3">
      <c r="A5" s="42" t="s">
        <v>42</v>
      </c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11" ht="15.75" thickBot="1" x14ac:dyDescent="0.3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34</v>
      </c>
      <c r="J6" s="4" t="s">
        <v>8</v>
      </c>
      <c r="K6" s="5" t="s">
        <v>9</v>
      </c>
    </row>
    <row r="7" spans="1:11" x14ac:dyDescent="0.25">
      <c r="A7" s="6" t="s">
        <v>10</v>
      </c>
      <c r="B7" s="7">
        <v>8268923</v>
      </c>
      <c r="C7" s="8">
        <v>2891178</v>
      </c>
      <c r="D7" s="8">
        <v>623059</v>
      </c>
      <c r="E7" s="8">
        <v>1452363</v>
      </c>
      <c r="F7" s="8">
        <v>3205025</v>
      </c>
      <c r="G7" s="8">
        <v>3256400</v>
      </c>
      <c r="H7" s="8">
        <v>362257</v>
      </c>
      <c r="I7" s="8">
        <v>75998</v>
      </c>
      <c r="J7" s="8">
        <v>1478</v>
      </c>
      <c r="K7" s="9">
        <v>20136681</v>
      </c>
    </row>
    <row r="8" spans="1:11" x14ac:dyDescent="0.25">
      <c r="A8" s="10" t="s">
        <v>11</v>
      </c>
      <c r="B8" s="11">
        <v>84213</v>
      </c>
      <c r="C8" s="12">
        <v>29271</v>
      </c>
      <c r="D8" s="12">
        <v>7476</v>
      </c>
      <c r="E8" s="12">
        <v>14516</v>
      </c>
      <c r="F8" s="12">
        <v>23772</v>
      </c>
      <c r="G8" s="12">
        <v>22384</v>
      </c>
      <c r="H8" s="12">
        <v>5503</v>
      </c>
      <c r="I8" s="12">
        <v>175</v>
      </c>
      <c r="J8" s="12">
        <v>21</v>
      </c>
      <c r="K8" s="13">
        <v>187331</v>
      </c>
    </row>
    <row r="9" spans="1:11" x14ac:dyDescent="0.25">
      <c r="A9" s="10" t="s">
        <v>12</v>
      </c>
      <c r="B9" s="11">
        <v>1205906</v>
      </c>
      <c r="C9" s="12">
        <v>367843</v>
      </c>
      <c r="D9" s="12">
        <v>122734</v>
      </c>
      <c r="E9" s="12">
        <v>193526</v>
      </c>
      <c r="F9" s="12">
        <v>317376</v>
      </c>
      <c r="G9" s="12">
        <v>311035</v>
      </c>
      <c r="H9" s="12">
        <v>61033</v>
      </c>
      <c r="I9" s="12">
        <v>19158</v>
      </c>
      <c r="J9" s="12">
        <v>359</v>
      </c>
      <c r="K9" s="13">
        <v>2598970</v>
      </c>
    </row>
    <row r="10" spans="1:11" x14ac:dyDescent="0.25">
      <c r="A10" s="10" t="s">
        <v>13</v>
      </c>
      <c r="B10" s="11">
        <v>79958</v>
      </c>
      <c r="C10" s="12">
        <v>22109</v>
      </c>
      <c r="D10" s="12">
        <v>5275</v>
      </c>
      <c r="E10" s="12">
        <v>8705</v>
      </c>
      <c r="F10" s="12">
        <v>30807</v>
      </c>
      <c r="G10" s="12">
        <v>36014</v>
      </c>
      <c r="H10" s="12">
        <v>4285</v>
      </c>
      <c r="I10" s="12">
        <v>723</v>
      </c>
      <c r="J10" s="12">
        <v>290</v>
      </c>
      <c r="K10" s="13">
        <v>188166</v>
      </c>
    </row>
    <row r="11" spans="1:11" x14ac:dyDescent="0.25">
      <c r="A11" s="10" t="s">
        <v>14</v>
      </c>
      <c r="B11" s="11">
        <v>1837316</v>
      </c>
      <c r="C11" s="12">
        <v>829704</v>
      </c>
      <c r="D11" s="12">
        <v>237716</v>
      </c>
      <c r="E11" s="12">
        <v>568459</v>
      </c>
      <c r="F11" s="12">
        <v>595614</v>
      </c>
      <c r="G11" s="12">
        <v>616264</v>
      </c>
      <c r="H11" s="12">
        <v>72773</v>
      </c>
      <c r="I11" s="12">
        <v>19892</v>
      </c>
      <c r="J11" s="12">
        <v>135</v>
      </c>
      <c r="K11" s="13">
        <v>4777873</v>
      </c>
    </row>
    <row r="12" spans="1:11" x14ac:dyDescent="0.25">
      <c r="A12" s="10" t="s">
        <v>15</v>
      </c>
      <c r="B12" s="11">
        <v>2281265</v>
      </c>
      <c r="C12" s="12">
        <v>843166</v>
      </c>
      <c r="D12" s="12">
        <v>317069</v>
      </c>
      <c r="E12" s="12">
        <v>360429</v>
      </c>
      <c r="F12" s="12">
        <v>511366</v>
      </c>
      <c r="G12" s="12">
        <v>537657</v>
      </c>
      <c r="H12" s="12">
        <v>118579</v>
      </c>
      <c r="I12" s="12">
        <v>511</v>
      </c>
      <c r="J12" s="12">
        <v>43</v>
      </c>
      <c r="K12" s="13">
        <v>4970085</v>
      </c>
    </row>
    <row r="13" spans="1:11" x14ac:dyDescent="0.25">
      <c r="A13" s="10" t="s">
        <v>16</v>
      </c>
      <c r="B13" s="11">
        <v>1802846</v>
      </c>
      <c r="C13" s="12">
        <v>599210</v>
      </c>
      <c r="D13" s="12">
        <v>288473</v>
      </c>
      <c r="E13" s="12">
        <v>355968</v>
      </c>
      <c r="F13" s="12">
        <v>519935</v>
      </c>
      <c r="G13" s="12">
        <v>502236</v>
      </c>
      <c r="H13" s="12">
        <v>81073</v>
      </c>
      <c r="I13" s="12">
        <v>18443</v>
      </c>
      <c r="J13" s="12">
        <v>0</v>
      </c>
      <c r="K13" s="13">
        <v>4168184</v>
      </c>
    </row>
    <row r="14" spans="1:11" x14ac:dyDescent="0.25">
      <c r="A14" s="10" t="s">
        <v>17</v>
      </c>
      <c r="B14" s="11">
        <v>771967</v>
      </c>
      <c r="C14" s="12">
        <v>275572</v>
      </c>
      <c r="D14" s="12">
        <v>68315</v>
      </c>
      <c r="E14" s="12">
        <v>148811</v>
      </c>
      <c r="F14" s="12">
        <v>206226</v>
      </c>
      <c r="G14" s="12">
        <v>186463</v>
      </c>
      <c r="H14" s="12">
        <v>40542</v>
      </c>
      <c r="I14" s="12">
        <v>5218</v>
      </c>
      <c r="J14" s="12">
        <v>237</v>
      </c>
      <c r="K14" s="13">
        <v>1703351</v>
      </c>
    </row>
    <row r="15" spans="1:11" x14ac:dyDescent="0.25">
      <c r="A15" s="10" t="s">
        <v>18</v>
      </c>
      <c r="B15" s="11">
        <v>35533</v>
      </c>
      <c r="C15" s="12">
        <v>15112</v>
      </c>
      <c r="D15" s="12">
        <v>7180</v>
      </c>
      <c r="E15" s="12">
        <v>7275</v>
      </c>
      <c r="F15" s="12">
        <v>9317</v>
      </c>
      <c r="G15" s="12">
        <v>8174</v>
      </c>
      <c r="H15" s="12">
        <v>2683</v>
      </c>
      <c r="I15" s="12">
        <v>70</v>
      </c>
      <c r="J15" s="12">
        <v>18</v>
      </c>
      <c r="K15" s="13">
        <v>85362</v>
      </c>
    </row>
    <row r="16" spans="1:11" x14ac:dyDescent="0.25">
      <c r="A16" s="10" t="s">
        <v>19</v>
      </c>
      <c r="B16" s="11">
        <v>1378307</v>
      </c>
      <c r="C16" s="12">
        <v>435233</v>
      </c>
      <c r="D16" s="12">
        <v>237575</v>
      </c>
      <c r="E16" s="12">
        <v>402638</v>
      </c>
      <c r="F16" s="12">
        <v>342287</v>
      </c>
      <c r="G16" s="12">
        <v>341876</v>
      </c>
      <c r="H16" s="12">
        <v>51181</v>
      </c>
      <c r="I16" s="12">
        <v>12263</v>
      </c>
      <c r="J16" s="12">
        <v>0</v>
      </c>
      <c r="K16" s="13">
        <v>3201360</v>
      </c>
    </row>
    <row r="17" spans="1:11" x14ac:dyDescent="0.25">
      <c r="A17" s="10" t="s">
        <v>20</v>
      </c>
      <c r="B17" s="11">
        <v>68562</v>
      </c>
      <c r="C17" s="12">
        <v>26421</v>
      </c>
      <c r="D17" s="12">
        <v>3957</v>
      </c>
      <c r="E17" s="12">
        <v>12459</v>
      </c>
      <c r="F17" s="12">
        <v>18446</v>
      </c>
      <c r="G17" s="12">
        <v>17319</v>
      </c>
      <c r="H17" s="12">
        <v>4584</v>
      </c>
      <c r="I17" s="12">
        <v>216</v>
      </c>
      <c r="J17" s="12">
        <v>1</v>
      </c>
      <c r="K17" s="13">
        <v>151965</v>
      </c>
    </row>
    <row r="18" spans="1:11" x14ac:dyDescent="0.25">
      <c r="A18" s="10" t="s">
        <v>21</v>
      </c>
      <c r="B18" s="11">
        <v>220967</v>
      </c>
      <c r="C18" s="12">
        <v>49442</v>
      </c>
      <c r="D18" s="12">
        <v>11467</v>
      </c>
      <c r="E18" s="12">
        <v>15133</v>
      </c>
      <c r="F18" s="12">
        <v>39510</v>
      </c>
      <c r="G18" s="12">
        <v>51213</v>
      </c>
      <c r="H18" s="12">
        <v>14573</v>
      </c>
      <c r="I18" s="12">
        <v>1856</v>
      </c>
      <c r="J18" s="12">
        <v>14</v>
      </c>
      <c r="K18" s="13">
        <v>404175</v>
      </c>
    </row>
    <row r="19" spans="1:11" x14ac:dyDescent="0.25">
      <c r="A19" s="10" t="s">
        <v>22</v>
      </c>
      <c r="B19" s="11">
        <v>185913</v>
      </c>
      <c r="C19" s="12">
        <v>74032</v>
      </c>
      <c r="D19" s="12">
        <v>25918</v>
      </c>
      <c r="E19" s="12">
        <v>36084</v>
      </c>
      <c r="F19" s="12">
        <v>41972</v>
      </c>
      <c r="G19" s="12">
        <v>44185</v>
      </c>
      <c r="H19" s="12">
        <v>9515</v>
      </c>
      <c r="I19" s="12">
        <v>938</v>
      </c>
      <c r="J19" s="12">
        <v>5400</v>
      </c>
      <c r="K19" s="13">
        <v>423957</v>
      </c>
    </row>
    <row r="20" spans="1:11" x14ac:dyDescent="0.25">
      <c r="A20" s="10" t="s">
        <v>23</v>
      </c>
      <c r="B20" s="11">
        <v>94747</v>
      </c>
      <c r="C20" s="12">
        <v>26401</v>
      </c>
      <c r="D20" s="12">
        <v>3254</v>
      </c>
      <c r="E20" s="12">
        <v>9646</v>
      </c>
      <c r="F20" s="12">
        <v>18444</v>
      </c>
      <c r="G20" s="12">
        <v>26325</v>
      </c>
      <c r="H20" s="12">
        <v>5856</v>
      </c>
      <c r="I20" s="12">
        <v>1107</v>
      </c>
      <c r="J20" s="12">
        <v>456</v>
      </c>
      <c r="K20" s="13">
        <v>186236</v>
      </c>
    </row>
    <row r="21" spans="1:11" x14ac:dyDescent="0.25">
      <c r="A21" s="10" t="s">
        <v>24</v>
      </c>
      <c r="B21" s="11">
        <v>286381</v>
      </c>
      <c r="C21" s="12">
        <v>62582</v>
      </c>
      <c r="D21" s="12">
        <v>10775</v>
      </c>
      <c r="E21" s="12">
        <v>22405</v>
      </c>
      <c r="F21" s="12">
        <v>66246</v>
      </c>
      <c r="G21" s="12">
        <v>90988</v>
      </c>
      <c r="H21" s="12">
        <v>14071</v>
      </c>
      <c r="I21" s="12">
        <v>3230</v>
      </c>
      <c r="J21" s="12">
        <v>85</v>
      </c>
      <c r="K21" s="13">
        <v>556763</v>
      </c>
    </row>
    <row r="22" spans="1:11" x14ac:dyDescent="0.25">
      <c r="A22" s="10" t="s">
        <v>25</v>
      </c>
      <c r="B22" s="11">
        <v>425322</v>
      </c>
      <c r="C22" s="12">
        <v>204170</v>
      </c>
      <c r="D22" s="12">
        <v>72241</v>
      </c>
      <c r="E22" s="12">
        <v>118255</v>
      </c>
      <c r="F22" s="12">
        <v>113956</v>
      </c>
      <c r="G22" s="12">
        <v>117734</v>
      </c>
      <c r="H22" s="12">
        <v>25204</v>
      </c>
      <c r="I22" s="12">
        <v>10338</v>
      </c>
      <c r="J22" s="12">
        <v>266</v>
      </c>
      <c r="K22" s="13">
        <v>1087486</v>
      </c>
    </row>
    <row r="23" spans="1:11" x14ac:dyDescent="0.25">
      <c r="A23" s="10" t="s">
        <v>26</v>
      </c>
      <c r="B23" s="11">
        <v>15566</v>
      </c>
      <c r="C23" s="12">
        <v>4539</v>
      </c>
      <c r="D23" s="12">
        <v>2013</v>
      </c>
      <c r="E23" s="12">
        <v>2896</v>
      </c>
      <c r="F23" s="12">
        <v>5025</v>
      </c>
      <c r="G23" s="12">
        <v>4437</v>
      </c>
      <c r="H23" s="12">
        <v>1191</v>
      </c>
      <c r="I23" s="12">
        <v>21</v>
      </c>
      <c r="J23" s="12">
        <v>0</v>
      </c>
      <c r="K23" s="13">
        <v>35688</v>
      </c>
    </row>
    <row r="24" spans="1:11" x14ac:dyDescent="0.25">
      <c r="A24" s="10" t="s">
        <v>27</v>
      </c>
      <c r="B24" s="11">
        <v>743412</v>
      </c>
      <c r="C24" s="12">
        <v>293864</v>
      </c>
      <c r="D24" s="12">
        <v>66606</v>
      </c>
      <c r="E24" s="12">
        <v>187027</v>
      </c>
      <c r="F24" s="12">
        <v>85998</v>
      </c>
      <c r="G24" s="12">
        <v>96413</v>
      </c>
      <c r="H24" s="12">
        <v>36102</v>
      </c>
      <c r="I24" s="12">
        <v>13908</v>
      </c>
      <c r="J24" s="12">
        <v>71</v>
      </c>
      <c r="K24" s="13">
        <v>1523401</v>
      </c>
    </row>
    <row r="25" spans="1:11" x14ac:dyDescent="0.25">
      <c r="A25" s="10" t="s">
        <v>28</v>
      </c>
      <c r="B25" s="11">
        <v>48344</v>
      </c>
      <c r="C25" s="12">
        <v>10558</v>
      </c>
      <c r="D25" s="12">
        <v>2002</v>
      </c>
      <c r="E25" s="12">
        <v>2387</v>
      </c>
      <c r="F25" s="12">
        <v>9027</v>
      </c>
      <c r="G25" s="12">
        <v>14539</v>
      </c>
      <c r="H25" s="12">
        <v>2636</v>
      </c>
      <c r="I25" s="12">
        <v>438</v>
      </c>
      <c r="J25" s="12">
        <v>6</v>
      </c>
      <c r="K25" s="13">
        <v>89937</v>
      </c>
    </row>
    <row r="26" spans="1:11" x14ac:dyDescent="0.25">
      <c r="A26" s="10" t="s">
        <v>29</v>
      </c>
      <c r="B26" s="11">
        <v>2521071</v>
      </c>
      <c r="C26" s="12">
        <v>928725</v>
      </c>
      <c r="D26" s="12">
        <v>447214</v>
      </c>
      <c r="E26" s="12">
        <v>668866</v>
      </c>
      <c r="F26" s="12">
        <v>709426</v>
      </c>
      <c r="G26" s="12">
        <v>733729</v>
      </c>
      <c r="H26" s="12">
        <v>100349</v>
      </c>
      <c r="I26" s="12">
        <v>19639</v>
      </c>
      <c r="J26" s="12">
        <v>162</v>
      </c>
      <c r="K26" s="13">
        <v>6129181</v>
      </c>
    </row>
    <row r="27" spans="1:11" x14ac:dyDescent="0.25">
      <c r="A27" s="10" t="s">
        <v>30</v>
      </c>
      <c r="B27" s="11">
        <v>591414</v>
      </c>
      <c r="C27" s="12">
        <v>227861</v>
      </c>
      <c r="D27" s="12">
        <v>74550</v>
      </c>
      <c r="E27" s="12">
        <v>137408</v>
      </c>
      <c r="F27" s="12">
        <v>167493</v>
      </c>
      <c r="G27" s="12">
        <v>150054</v>
      </c>
      <c r="H27" s="12">
        <v>29162</v>
      </c>
      <c r="I27" s="12">
        <v>5788</v>
      </c>
      <c r="J27" s="12">
        <v>147</v>
      </c>
      <c r="K27" s="13">
        <v>1383877</v>
      </c>
    </row>
    <row r="28" spans="1:11" x14ac:dyDescent="0.25">
      <c r="A28" s="10" t="s">
        <v>31</v>
      </c>
      <c r="B28" s="11">
        <v>18525</v>
      </c>
      <c r="C28" s="12">
        <v>4079</v>
      </c>
      <c r="D28" s="12">
        <v>663</v>
      </c>
      <c r="E28" s="12">
        <v>966</v>
      </c>
      <c r="F28" s="12">
        <v>4957</v>
      </c>
      <c r="G28" s="12">
        <v>5658</v>
      </c>
      <c r="H28" s="12">
        <v>1080</v>
      </c>
      <c r="I28" s="12">
        <v>127</v>
      </c>
      <c r="J28" s="12">
        <v>160</v>
      </c>
      <c r="K28" s="13">
        <v>36215</v>
      </c>
    </row>
    <row r="29" spans="1:11" ht="15.75" thickBot="1" x14ac:dyDescent="0.3">
      <c r="A29" s="14" t="s">
        <v>32</v>
      </c>
      <c r="B29" s="15">
        <v>49387</v>
      </c>
      <c r="C29" s="16">
        <v>23954</v>
      </c>
      <c r="D29" s="16">
        <v>8125</v>
      </c>
      <c r="E29" s="16">
        <v>17273</v>
      </c>
      <c r="F29" s="16">
        <v>17617</v>
      </c>
      <c r="G29" s="16">
        <v>16236</v>
      </c>
      <c r="H29" s="16">
        <v>3011</v>
      </c>
      <c r="I29" s="16">
        <v>1389</v>
      </c>
      <c r="J29" s="16">
        <v>144</v>
      </c>
      <c r="K29" s="17">
        <v>137136</v>
      </c>
    </row>
    <row r="30" spans="1:11" ht="15.75" thickBot="1" x14ac:dyDescent="0.3">
      <c r="A30" s="1" t="s">
        <v>33</v>
      </c>
      <c r="B30" s="18">
        <f>SUM(B7:B29)</f>
        <v>23015845</v>
      </c>
      <c r="C30" s="19">
        <f t="shared" ref="C30:H30" si="2">SUM(C7:C29)</f>
        <v>8245026</v>
      </c>
      <c r="D30" s="19">
        <f t="shared" si="2"/>
        <v>2643657</v>
      </c>
      <c r="E30" s="19">
        <f t="shared" si="2"/>
        <v>4743495</v>
      </c>
      <c r="F30" s="19">
        <f t="shared" si="2"/>
        <v>7059842</v>
      </c>
      <c r="G30" s="19">
        <f t="shared" si="2"/>
        <v>7187333</v>
      </c>
      <c r="H30" s="19">
        <f t="shared" si="2"/>
        <v>1047243</v>
      </c>
      <c r="I30" s="19">
        <f>SUM(I7:I29)</f>
        <v>211446</v>
      </c>
      <c r="J30" s="19">
        <f>SUM(J7:J29)</f>
        <v>9493</v>
      </c>
      <c r="K30" s="20">
        <f>SUM(K7:K29)</f>
        <v>54163380</v>
      </c>
    </row>
    <row r="31" spans="1:11" x14ac:dyDescent="0.25">
      <c r="B31" s="30"/>
      <c r="F31" s="30"/>
    </row>
    <row r="32" spans="1:11" x14ac:dyDescent="0.25">
      <c r="B32" s="31"/>
      <c r="C32" s="31"/>
      <c r="D32" s="31"/>
      <c r="E32" s="31"/>
      <c r="F32" s="31"/>
    </row>
  </sheetData>
  <mergeCells count="2">
    <mergeCell ref="A5:K5"/>
    <mergeCell ref="A3:A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B12" sqref="B12"/>
    </sheetView>
  </sheetViews>
  <sheetFormatPr baseColWidth="10" defaultRowHeight="15" x14ac:dyDescent="0.25"/>
  <cols>
    <col min="1" max="1" width="21.28515625" bestFit="1" customWidth="1"/>
    <col min="2" max="2" width="11" bestFit="1" customWidth="1"/>
    <col min="4" max="8" width="10" bestFit="1" customWidth="1"/>
    <col min="9" max="9" width="8.42578125" bestFit="1" customWidth="1"/>
    <col min="10" max="10" width="7.85546875" bestFit="1" customWidth="1"/>
    <col min="11" max="11" width="12.85546875" bestFit="1" customWidth="1"/>
  </cols>
  <sheetData>
    <row r="1" spans="1:11" ht="15.75" thickBot="1" x14ac:dyDescent="0.3">
      <c r="B1" s="21" t="s">
        <v>1</v>
      </c>
      <c r="C1" s="22" t="s">
        <v>2</v>
      </c>
      <c r="D1" s="21" t="s">
        <v>3</v>
      </c>
      <c r="E1" s="22" t="s">
        <v>4</v>
      </c>
      <c r="F1" s="21" t="s">
        <v>5</v>
      </c>
      <c r="G1" s="22" t="s">
        <v>6</v>
      </c>
      <c r="H1" s="21" t="s">
        <v>7</v>
      </c>
      <c r="I1" s="21" t="s">
        <v>35</v>
      </c>
      <c r="J1" s="22" t="s">
        <v>8</v>
      </c>
      <c r="K1" s="21" t="s">
        <v>36</v>
      </c>
    </row>
    <row r="2" spans="1:11" ht="15.75" thickBot="1" x14ac:dyDescent="0.3">
      <c r="A2" s="37">
        <v>42735</v>
      </c>
      <c r="B2" s="23">
        <v>23015845</v>
      </c>
      <c r="C2" s="23">
        <v>8245026</v>
      </c>
      <c r="D2" s="23">
        <v>2643657</v>
      </c>
      <c r="E2" s="23">
        <v>4743495</v>
      </c>
      <c r="F2" s="23">
        <v>7059842</v>
      </c>
      <c r="G2" s="23">
        <v>7187333</v>
      </c>
      <c r="H2" s="23">
        <v>1047243</v>
      </c>
      <c r="I2" s="23">
        <v>211446</v>
      </c>
      <c r="J2" s="23">
        <v>9493</v>
      </c>
      <c r="K2" s="23">
        <v>54163380</v>
      </c>
    </row>
    <row r="3" spans="1:11" ht="15.75" thickBot="1" x14ac:dyDescent="0.3">
      <c r="A3" s="48" t="s">
        <v>37</v>
      </c>
      <c r="B3" s="23">
        <f>+B30-B2</f>
        <v>462135</v>
      </c>
      <c r="C3" s="24">
        <f>+C30-C2</f>
        <v>-163858</v>
      </c>
      <c r="D3" s="24">
        <f t="shared" ref="D3:K3" si="0">+D30-D2</f>
        <v>-131362</v>
      </c>
      <c r="E3" s="24">
        <f t="shared" si="0"/>
        <v>-64922</v>
      </c>
      <c r="F3" s="23">
        <f>+F30-F2</f>
        <v>242012</v>
      </c>
      <c r="G3" s="23">
        <f>+G30-G2</f>
        <v>245305</v>
      </c>
      <c r="H3" s="23">
        <f t="shared" si="0"/>
        <v>9346</v>
      </c>
      <c r="I3" s="23">
        <f t="shared" si="0"/>
        <v>32604</v>
      </c>
      <c r="J3" s="23">
        <f t="shared" si="0"/>
        <v>-1459</v>
      </c>
      <c r="K3" s="23">
        <f t="shared" si="0"/>
        <v>629801</v>
      </c>
    </row>
    <row r="4" spans="1:11" ht="15.75" thickBot="1" x14ac:dyDescent="0.3">
      <c r="A4" s="49"/>
      <c r="B4" s="25">
        <f>+B3/B2</f>
        <v>2.0078993406498869E-2</v>
      </c>
      <c r="C4" s="26">
        <f t="shared" ref="C4:K4" si="1">+C3/C2</f>
        <v>-1.9873557706185523E-2</v>
      </c>
      <c r="D4" s="26">
        <f t="shared" si="1"/>
        <v>-4.968950207988404E-2</v>
      </c>
      <c r="E4" s="26">
        <f t="shared" si="1"/>
        <v>-1.3686532820209572E-2</v>
      </c>
      <c r="F4" s="27">
        <f t="shared" si="1"/>
        <v>3.4280087288072456E-2</v>
      </c>
      <c r="G4" s="27">
        <f t="shared" si="1"/>
        <v>3.4130184311760701E-2</v>
      </c>
      <c r="H4" s="27">
        <f t="shared" si="1"/>
        <v>8.9243852668387368E-3</v>
      </c>
      <c r="I4" s="27">
        <f t="shared" si="1"/>
        <v>0.15419539740643001</v>
      </c>
      <c r="J4" s="27">
        <f t="shared" si="1"/>
        <v>-0.15369219424839356</v>
      </c>
      <c r="K4" s="27">
        <f t="shared" si="1"/>
        <v>1.1627800923797591E-2</v>
      </c>
    </row>
    <row r="5" spans="1:11" ht="15.75" customHeight="1" thickBot="1" x14ac:dyDescent="0.3">
      <c r="A5" s="42" t="s">
        <v>41</v>
      </c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11" ht="15.75" thickBot="1" x14ac:dyDescent="0.3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34</v>
      </c>
      <c r="J6" s="4" t="s">
        <v>8</v>
      </c>
      <c r="K6" s="5" t="s">
        <v>9</v>
      </c>
    </row>
    <row r="7" spans="1:11" x14ac:dyDescent="0.25">
      <c r="A7" s="6" t="s">
        <v>10</v>
      </c>
      <c r="B7" s="7">
        <v>8525271</v>
      </c>
      <c r="C7" s="8">
        <v>2803847</v>
      </c>
      <c r="D7" s="8">
        <v>620572</v>
      </c>
      <c r="E7" s="8">
        <v>1439467</v>
      </c>
      <c r="F7" s="8">
        <v>3300637</v>
      </c>
      <c r="G7" s="8">
        <v>3388174</v>
      </c>
      <c r="H7" s="8">
        <v>368033</v>
      </c>
      <c r="I7" s="8">
        <v>82451</v>
      </c>
      <c r="J7" s="8">
        <v>1058</v>
      </c>
      <c r="K7" s="9">
        <v>20529510</v>
      </c>
    </row>
    <row r="8" spans="1:11" x14ac:dyDescent="0.25">
      <c r="A8" s="10" t="s">
        <v>11</v>
      </c>
      <c r="B8" s="11">
        <v>86909</v>
      </c>
      <c r="C8" s="12">
        <v>36289</v>
      </c>
      <c r="D8" s="12">
        <v>7487</v>
      </c>
      <c r="E8" s="12">
        <v>20300</v>
      </c>
      <c r="F8" s="12">
        <v>30096</v>
      </c>
      <c r="G8" s="12">
        <v>22795</v>
      </c>
      <c r="H8" s="12">
        <v>5544</v>
      </c>
      <c r="I8" s="12">
        <v>272</v>
      </c>
      <c r="J8" s="12">
        <v>21</v>
      </c>
      <c r="K8" s="13">
        <v>209713</v>
      </c>
    </row>
    <row r="9" spans="1:11" x14ac:dyDescent="0.25">
      <c r="A9" s="10" t="s">
        <v>12</v>
      </c>
      <c r="B9" s="11">
        <v>1220251</v>
      </c>
      <c r="C9" s="12">
        <v>346958</v>
      </c>
      <c r="D9" s="12">
        <v>117390</v>
      </c>
      <c r="E9" s="12">
        <v>181105</v>
      </c>
      <c r="F9" s="12">
        <v>320599</v>
      </c>
      <c r="G9" s="12">
        <v>315852</v>
      </c>
      <c r="H9" s="12">
        <v>63181</v>
      </c>
      <c r="I9" s="12">
        <v>21982</v>
      </c>
      <c r="J9" s="12">
        <v>148</v>
      </c>
      <c r="K9" s="13">
        <v>2587466</v>
      </c>
    </row>
    <row r="10" spans="1:11" x14ac:dyDescent="0.25">
      <c r="A10" s="10" t="s">
        <v>13</v>
      </c>
      <c r="B10" s="11">
        <v>82048</v>
      </c>
      <c r="C10" s="12">
        <v>19658</v>
      </c>
      <c r="D10" s="12">
        <v>5227</v>
      </c>
      <c r="E10" s="12">
        <v>7724</v>
      </c>
      <c r="F10" s="12">
        <v>28444</v>
      </c>
      <c r="G10" s="12">
        <v>33609</v>
      </c>
      <c r="H10" s="12">
        <v>4307</v>
      </c>
      <c r="I10" s="12">
        <v>759</v>
      </c>
      <c r="J10" s="12">
        <v>266</v>
      </c>
      <c r="K10" s="13">
        <v>182042</v>
      </c>
    </row>
    <row r="11" spans="1:11" x14ac:dyDescent="0.25">
      <c r="A11" s="10" t="s">
        <v>14</v>
      </c>
      <c r="B11" s="11">
        <v>1856536</v>
      </c>
      <c r="C11" s="12">
        <v>816416</v>
      </c>
      <c r="D11" s="12">
        <v>234283</v>
      </c>
      <c r="E11" s="12">
        <v>536416</v>
      </c>
      <c r="F11" s="12">
        <v>641830</v>
      </c>
      <c r="G11" s="12">
        <v>652611</v>
      </c>
      <c r="H11" s="12">
        <v>73048</v>
      </c>
      <c r="I11" s="12">
        <v>23613</v>
      </c>
      <c r="J11" s="12">
        <v>66</v>
      </c>
      <c r="K11" s="13">
        <v>4834819</v>
      </c>
    </row>
    <row r="12" spans="1:11" x14ac:dyDescent="0.25">
      <c r="A12" s="10" t="s">
        <v>15</v>
      </c>
      <c r="B12" s="11">
        <v>2243300</v>
      </c>
      <c r="C12" s="12">
        <v>806005</v>
      </c>
      <c r="D12" s="12">
        <v>269305</v>
      </c>
      <c r="E12" s="12">
        <v>325971</v>
      </c>
      <c r="F12" s="12">
        <v>510912</v>
      </c>
      <c r="G12" s="12">
        <v>528605</v>
      </c>
      <c r="H12" s="12">
        <v>118164</v>
      </c>
      <c r="I12" s="12">
        <v>1858</v>
      </c>
      <c r="J12" s="12">
        <v>6</v>
      </c>
      <c r="K12" s="13">
        <v>4804126</v>
      </c>
    </row>
    <row r="13" spans="1:11" x14ac:dyDescent="0.25">
      <c r="A13" s="10" t="s">
        <v>16</v>
      </c>
      <c r="B13" s="11">
        <v>1852094</v>
      </c>
      <c r="C13" s="12">
        <v>612062</v>
      </c>
      <c r="D13" s="12">
        <v>291526</v>
      </c>
      <c r="E13" s="12">
        <v>388001</v>
      </c>
      <c r="F13" s="12">
        <v>538683</v>
      </c>
      <c r="G13" s="12">
        <v>518192</v>
      </c>
      <c r="H13" s="12">
        <v>82225</v>
      </c>
      <c r="I13" s="12">
        <v>21229</v>
      </c>
      <c r="J13" s="12">
        <v>0</v>
      </c>
      <c r="K13" s="13">
        <v>4304012</v>
      </c>
    </row>
    <row r="14" spans="1:11" x14ac:dyDescent="0.25">
      <c r="A14" s="10" t="s">
        <v>17</v>
      </c>
      <c r="B14" s="11">
        <v>774008</v>
      </c>
      <c r="C14" s="12">
        <v>267892</v>
      </c>
      <c r="D14" s="12">
        <v>64467</v>
      </c>
      <c r="E14" s="12">
        <v>151658</v>
      </c>
      <c r="F14" s="12">
        <v>206635</v>
      </c>
      <c r="G14" s="12">
        <v>188721</v>
      </c>
      <c r="H14" s="12">
        <v>40666</v>
      </c>
      <c r="I14" s="12">
        <v>6156</v>
      </c>
      <c r="J14" s="12">
        <v>252</v>
      </c>
      <c r="K14" s="13">
        <v>1700455</v>
      </c>
    </row>
    <row r="15" spans="1:11" x14ac:dyDescent="0.25">
      <c r="A15" s="10" t="s">
        <v>18</v>
      </c>
      <c r="B15" s="11">
        <v>34078</v>
      </c>
      <c r="C15" s="12">
        <v>14668</v>
      </c>
      <c r="D15" s="12">
        <v>6728</v>
      </c>
      <c r="E15" s="12">
        <v>7667</v>
      </c>
      <c r="F15" s="12">
        <v>10085</v>
      </c>
      <c r="G15" s="12">
        <v>8282</v>
      </c>
      <c r="H15" s="12">
        <v>2522</v>
      </c>
      <c r="I15" s="12">
        <v>285</v>
      </c>
      <c r="J15" s="12">
        <v>20</v>
      </c>
      <c r="K15" s="13">
        <v>84335</v>
      </c>
    </row>
    <row r="16" spans="1:11" x14ac:dyDescent="0.25">
      <c r="A16" s="10" t="s">
        <v>19</v>
      </c>
      <c r="B16" s="11">
        <v>1439333</v>
      </c>
      <c r="C16" s="12">
        <v>425706</v>
      </c>
      <c r="D16" s="12">
        <v>231800</v>
      </c>
      <c r="E16" s="12">
        <v>403064</v>
      </c>
      <c r="F16" s="12">
        <v>356290</v>
      </c>
      <c r="G16" s="12">
        <v>354383</v>
      </c>
      <c r="H16" s="12">
        <v>51567</v>
      </c>
      <c r="I16" s="12">
        <v>14079</v>
      </c>
      <c r="J16" s="12">
        <v>7</v>
      </c>
      <c r="K16" s="13">
        <v>3276229</v>
      </c>
    </row>
    <row r="17" spans="1:11" x14ac:dyDescent="0.25">
      <c r="A17" s="10" t="s">
        <v>20</v>
      </c>
      <c r="B17" s="11">
        <v>76801</v>
      </c>
      <c r="C17" s="12">
        <v>27784</v>
      </c>
      <c r="D17" s="12">
        <v>3931</v>
      </c>
      <c r="E17" s="12">
        <v>11040</v>
      </c>
      <c r="F17" s="12">
        <v>17927</v>
      </c>
      <c r="G17" s="12">
        <v>18680</v>
      </c>
      <c r="H17" s="12">
        <v>4689</v>
      </c>
      <c r="I17" s="12">
        <v>190</v>
      </c>
      <c r="J17" s="12">
        <v>0</v>
      </c>
      <c r="K17" s="13">
        <v>161042</v>
      </c>
    </row>
    <row r="18" spans="1:11" x14ac:dyDescent="0.25">
      <c r="A18" s="10" t="s">
        <v>21</v>
      </c>
      <c r="B18" s="11">
        <v>238751</v>
      </c>
      <c r="C18" s="12">
        <v>54555</v>
      </c>
      <c r="D18" s="12">
        <v>11223</v>
      </c>
      <c r="E18" s="12">
        <v>14227</v>
      </c>
      <c r="F18" s="12">
        <v>39964</v>
      </c>
      <c r="G18" s="12">
        <v>53248</v>
      </c>
      <c r="H18" s="12">
        <v>15197</v>
      </c>
      <c r="I18" s="12">
        <v>2066</v>
      </c>
      <c r="J18" s="12">
        <v>16</v>
      </c>
      <c r="K18" s="13">
        <v>429247</v>
      </c>
    </row>
    <row r="19" spans="1:11" x14ac:dyDescent="0.25">
      <c r="A19" s="10" t="s">
        <v>22</v>
      </c>
      <c r="B19" s="11">
        <v>184759</v>
      </c>
      <c r="C19" s="12">
        <v>69407</v>
      </c>
      <c r="D19" s="12">
        <v>20831</v>
      </c>
      <c r="E19" s="12">
        <v>35559</v>
      </c>
      <c r="F19" s="12">
        <v>40278</v>
      </c>
      <c r="G19" s="12">
        <v>42975</v>
      </c>
      <c r="H19" s="12">
        <v>9499</v>
      </c>
      <c r="I19" s="12">
        <v>829</v>
      </c>
      <c r="J19" s="12">
        <v>5028</v>
      </c>
      <c r="K19" s="13">
        <v>409165</v>
      </c>
    </row>
    <row r="20" spans="1:11" x14ac:dyDescent="0.25">
      <c r="A20" s="10" t="s">
        <v>23</v>
      </c>
      <c r="B20" s="11">
        <v>99302</v>
      </c>
      <c r="C20" s="12">
        <v>25498</v>
      </c>
      <c r="D20" s="12">
        <v>3256</v>
      </c>
      <c r="E20" s="12">
        <v>8879</v>
      </c>
      <c r="F20" s="12">
        <v>18535</v>
      </c>
      <c r="G20" s="12">
        <v>28974</v>
      </c>
      <c r="H20" s="12">
        <v>5920</v>
      </c>
      <c r="I20" s="12">
        <v>947</v>
      </c>
      <c r="J20" s="12">
        <v>392</v>
      </c>
      <c r="K20" s="13">
        <v>191703</v>
      </c>
    </row>
    <row r="21" spans="1:11" x14ac:dyDescent="0.25">
      <c r="A21" s="10" t="s">
        <v>24</v>
      </c>
      <c r="B21" s="11">
        <v>309366</v>
      </c>
      <c r="C21" s="12">
        <v>62785</v>
      </c>
      <c r="D21" s="12">
        <v>9092</v>
      </c>
      <c r="E21" s="12">
        <v>21690</v>
      </c>
      <c r="F21" s="12">
        <v>74914</v>
      </c>
      <c r="G21" s="12">
        <v>96480</v>
      </c>
      <c r="H21" s="12">
        <v>14624</v>
      </c>
      <c r="I21" s="12">
        <v>6138</v>
      </c>
      <c r="J21" s="12">
        <v>60</v>
      </c>
      <c r="K21" s="13">
        <v>595149</v>
      </c>
    </row>
    <row r="22" spans="1:11" x14ac:dyDescent="0.25">
      <c r="A22" s="10" t="s">
        <v>25</v>
      </c>
      <c r="B22" s="11">
        <v>437315</v>
      </c>
      <c r="C22" s="12">
        <v>194391</v>
      </c>
      <c r="D22" s="12">
        <v>72782</v>
      </c>
      <c r="E22" s="12">
        <v>127931</v>
      </c>
      <c r="F22" s="12">
        <v>133122</v>
      </c>
      <c r="G22" s="12">
        <v>139143</v>
      </c>
      <c r="H22" s="12">
        <v>24770</v>
      </c>
      <c r="I22" s="12">
        <v>10902</v>
      </c>
      <c r="J22" s="12">
        <v>212</v>
      </c>
      <c r="K22" s="13">
        <v>1140568</v>
      </c>
    </row>
    <row r="23" spans="1:11" x14ac:dyDescent="0.25">
      <c r="A23" s="10" t="s">
        <v>26</v>
      </c>
      <c r="B23" s="11">
        <v>16604</v>
      </c>
      <c r="C23" s="12">
        <v>5196</v>
      </c>
      <c r="D23" s="12">
        <v>2755</v>
      </c>
      <c r="E23" s="12">
        <v>2679</v>
      </c>
      <c r="F23" s="12">
        <v>4683</v>
      </c>
      <c r="G23" s="12">
        <v>4386</v>
      </c>
      <c r="H23" s="12">
        <v>1350</v>
      </c>
      <c r="I23" s="12">
        <v>6</v>
      </c>
      <c r="J23" s="12">
        <v>253</v>
      </c>
      <c r="K23" s="13">
        <v>37912</v>
      </c>
    </row>
    <row r="24" spans="1:11" x14ac:dyDescent="0.25">
      <c r="A24" s="10" t="s">
        <v>27</v>
      </c>
      <c r="B24" s="11">
        <v>763812</v>
      </c>
      <c r="C24" s="12">
        <v>299550</v>
      </c>
      <c r="D24" s="12">
        <v>64031</v>
      </c>
      <c r="E24" s="12">
        <v>192011</v>
      </c>
      <c r="F24" s="12">
        <v>86453</v>
      </c>
      <c r="G24" s="12">
        <v>92709</v>
      </c>
      <c r="H24" s="12">
        <v>35720</v>
      </c>
      <c r="I24" s="12">
        <v>13941</v>
      </c>
      <c r="J24" s="12">
        <v>31</v>
      </c>
      <c r="K24" s="13">
        <v>1548258</v>
      </c>
    </row>
    <row r="25" spans="1:11" x14ac:dyDescent="0.25">
      <c r="A25" s="10" t="s">
        <v>28</v>
      </c>
      <c r="B25" s="11">
        <v>48670</v>
      </c>
      <c r="C25" s="12">
        <v>12987</v>
      </c>
      <c r="D25" s="12">
        <v>1788</v>
      </c>
      <c r="E25" s="12">
        <v>3380</v>
      </c>
      <c r="F25" s="12">
        <v>8034</v>
      </c>
      <c r="G25" s="12">
        <v>12778</v>
      </c>
      <c r="H25" s="12">
        <v>2721</v>
      </c>
      <c r="I25" s="12">
        <v>462</v>
      </c>
      <c r="J25" s="12">
        <v>7</v>
      </c>
      <c r="K25" s="13">
        <v>90827</v>
      </c>
    </row>
    <row r="26" spans="1:11" x14ac:dyDescent="0.25">
      <c r="A26" s="10" t="s">
        <v>29</v>
      </c>
      <c r="B26" s="11">
        <v>2513251</v>
      </c>
      <c r="C26" s="12">
        <v>906690</v>
      </c>
      <c r="D26" s="12">
        <v>396155</v>
      </c>
      <c r="E26" s="12">
        <v>634963</v>
      </c>
      <c r="F26" s="12">
        <v>730765</v>
      </c>
      <c r="G26" s="12">
        <v>757517</v>
      </c>
      <c r="H26" s="12">
        <v>98749</v>
      </c>
      <c r="I26" s="12">
        <v>24653</v>
      </c>
      <c r="J26" s="12">
        <v>92</v>
      </c>
      <c r="K26" s="13">
        <v>6062835</v>
      </c>
    </row>
    <row r="27" spans="1:11" x14ac:dyDescent="0.25">
      <c r="A27" s="10" t="s">
        <v>30</v>
      </c>
      <c r="B27" s="11">
        <v>605885</v>
      </c>
      <c r="C27" s="12">
        <v>244374</v>
      </c>
      <c r="D27" s="12">
        <v>65688</v>
      </c>
      <c r="E27" s="12">
        <v>148823</v>
      </c>
      <c r="F27" s="12">
        <v>179946</v>
      </c>
      <c r="G27" s="12">
        <v>150330</v>
      </c>
      <c r="H27" s="12">
        <v>29777</v>
      </c>
      <c r="I27" s="12">
        <v>8843</v>
      </c>
      <c r="J27" s="12">
        <v>28</v>
      </c>
      <c r="K27" s="13">
        <v>1433694</v>
      </c>
    </row>
    <row r="28" spans="1:11" x14ac:dyDescent="0.25">
      <c r="A28" s="10" t="s">
        <v>31</v>
      </c>
      <c r="B28" s="11">
        <v>18085</v>
      </c>
      <c r="C28" s="12">
        <v>3867</v>
      </c>
      <c r="D28" s="12">
        <v>1309</v>
      </c>
      <c r="E28" s="12">
        <v>1018</v>
      </c>
      <c r="F28" s="12">
        <v>4122</v>
      </c>
      <c r="G28" s="12">
        <v>6322</v>
      </c>
      <c r="H28" s="12">
        <v>1124</v>
      </c>
      <c r="I28" s="12">
        <v>122</v>
      </c>
      <c r="J28" s="12">
        <v>0</v>
      </c>
      <c r="K28" s="13">
        <v>35969</v>
      </c>
    </row>
    <row r="29" spans="1:11" ht="15.75" thickBot="1" x14ac:dyDescent="0.3">
      <c r="A29" s="14" t="s">
        <v>32</v>
      </c>
      <c r="B29" s="15">
        <v>51551</v>
      </c>
      <c r="C29" s="16">
        <v>24583</v>
      </c>
      <c r="D29" s="16">
        <v>10669</v>
      </c>
      <c r="E29" s="16">
        <v>15000</v>
      </c>
      <c r="F29" s="16">
        <v>18900</v>
      </c>
      <c r="G29" s="16">
        <v>17872</v>
      </c>
      <c r="H29" s="16">
        <v>3192</v>
      </c>
      <c r="I29" s="16">
        <v>2267</v>
      </c>
      <c r="J29" s="16">
        <v>71</v>
      </c>
      <c r="K29" s="17">
        <v>144105</v>
      </c>
    </row>
    <row r="30" spans="1:11" ht="15.75" thickBot="1" x14ac:dyDescent="0.3">
      <c r="A30" s="1" t="s">
        <v>33</v>
      </c>
      <c r="B30" s="18">
        <f>SUM(B7:B29)</f>
        <v>23477980</v>
      </c>
      <c r="C30" s="19">
        <f t="shared" ref="C30:H30" si="2">SUM(C7:C29)</f>
        <v>8081168</v>
      </c>
      <c r="D30" s="19">
        <f t="shared" si="2"/>
        <v>2512295</v>
      </c>
      <c r="E30" s="19">
        <f t="shared" si="2"/>
        <v>4678573</v>
      </c>
      <c r="F30" s="19">
        <f t="shared" si="2"/>
        <v>7301854</v>
      </c>
      <c r="G30" s="19">
        <f t="shared" si="2"/>
        <v>7432638</v>
      </c>
      <c r="H30" s="19">
        <f t="shared" si="2"/>
        <v>1056589</v>
      </c>
      <c r="I30" s="19">
        <f>SUM(I7:I29)</f>
        <v>244050</v>
      </c>
      <c r="J30" s="19">
        <f>SUM(J7:J29)</f>
        <v>8034</v>
      </c>
      <c r="K30" s="20">
        <f>SUM(K7:K29)</f>
        <v>54793181</v>
      </c>
    </row>
    <row r="31" spans="1:11" x14ac:dyDescent="0.25">
      <c r="B31" s="30"/>
      <c r="F31" s="30"/>
    </row>
    <row r="32" spans="1:11" x14ac:dyDescent="0.25">
      <c r="B32" s="31"/>
      <c r="C32" s="31"/>
      <c r="D32" s="31"/>
      <c r="E32" s="31"/>
      <c r="F32" s="31"/>
    </row>
  </sheetData>
  <mergeCells count="2">
    <mergeCell ref="A5:K5"/>
    <mergeCell ref="A3:A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C8" sqref="C8"/>
    </sheetView>
  </sheetViews>
  <sheetFormatPr baseColWidth="10" defaultRowHeight="15" x14ac:dyDescent="0.25"/>
  <cols>
    <col min="1" max="1" width="21.28515625" bestFit="1" customWidth="1"/>
    <col min="2" max="2" width="11" bestFit="1" customWidth="1"/>
    <col min="4" max="8" width="10" bestFit="1" customWidth="1"/>
    <col min="9" max="10" width="8.42578125" bestFit="1" customWidth="1"/>
    <col min="11" max="11" width="12.85546875" bestFit="1" customWidth="1"/>
  </cols>
  <sheetData>
    <row r="1" spans="1:11" ht="15.75" thickBot="1" x14ac:dyDescent="0.3">
      <c r="B1" s="21" t="s">
        <v>1</v>
      </c>
      <c r="C1" s="22" t="s">
        <v>2</v>
      </c>
      <c r="D1" s="21" t="s">
        <v>3</v>
      </c>
      <c r="E1" s="22" t="s">
        <v>4</v>
      </c>
      <c r="F1" s="21" t="s">
        <v>5</v>
      </c>
      <c r="G1" s="22" t="s">
        <v>6</v>
      </c>
      <c r="H1" s="21" t="s">
        <v>7</v>
      </c>
      <c r="I1" s="21" t="s">
        <v>35</v>
      </c>
      <c r="J1" s="22" t="s">
        <v>8</v>
      </c>
      <c r="K1" s="21" t="s">
        <v>36</v>
      </c>
    </row>
    <row r="2" spans="1:11" ht="15.75" thickBot="1" x14ac:dyDescent="0.3">
      <c r="A2" s="37">
        <v>43100</v>
      </c>
      <c r="B2" s="23">
        <v>23477980</v>
      </c>
      <c r="C2" s="23">
        <v>8081168</v>
      </c>
      <c r="D2" s="23">
        <v>2512295</v>
      </c>
      <c r="E2" s="23">
        <v>4678573</v>
      </c>
      <c r="F2" s="23">
        <v>7301854</v>
      </c>
      <c r="G2" s="23">
        <v>7432638</v>
      </c>
      <c r="H2" s="23">
        <v>1056589</v>
      </c>
      <c r="I2" s="23">
        <v>244050</v>
      </c>
      <c r="J2" s="23">
        <v>8034</v>
      </c>
      <c r="K2" s="23">
        <v>54793181</v>
      </c>
    </row>
    <row r="3" spans="1:11" ht="15.75" thickBot="1" x14ac:dyDescent="0.3">
      <c r="A3" s="48" t="s">
        <v>37</v>
      </c>
      <c r="B3" s="23">
        <f>+B30-B2</f>
        <v>69999</v>
      </c>
      <c r="C3" s="24">
        <f>+C30-C2</f>
        <v>-76815</v>
      </c>
      <c r="D3" s="24">
        <f t="shared" ref="D3:K3" si="0">+D30-D2</f>
        <v>-82735</v>
      </c>
      <c r="E3" s="24">
        <f t="shared" si="0"/>
        <v>181664</v>
      </c>
      <c r="F3" s="23">
        <f>+F30-F2</f>
        <v>64941</v>
      </c>
      <c r="G3" s="23">
        <f>+G30-G2</f>
        <v>51924</v>
      </c>
      <c r="H3" s="23">
        <f t="shared" si="0"/>
        <v>-13567</v>
      </c>
      <c r="I3" s="23">
        <f t="shared" si="0"/>
        <v>20950</v>
      </c>
      <c r="J3" s="23">
        <f t="shared" si="0"/>
        <v>-1689</v>
      </c>
      <c r="K3" s="23">
        <f t="shared" si="0"/>
        <v>214672</v>
      </c>
    </row>
    <row r="4" spans="1:11" ht="15.75" thickBot="1" x14ac:dyDescent="0.3">
      <c r="A4" s="49"/>
      <c r="B4" s="25">
        <f>+B3/B2</f>
        <v>2.9814745561585793E-3</v>
      </c>
      <c r="C4" s="26">
        <f t="shared" ref="C4:K4" si="1">+C3/C2</f>
        <v>-9.505432878019613E-3</v>
      </c>
      <c r="D4" s="26">
        <f t="shared" si="1"/>
        <v>-3.2932040226167705E-2</v>
      </c>
      <c r="E4" s="26">
        <f t="shared" si="1"/>
        <v>3.8828933523106297E-2</v>
      </c>
      <c r="F4" s="27">
        <f t="shared" si="1"/>
        <v>8.8937686236947502E-3</v>
      </c>
      <c r="G4" s="27">
        <f t="shared" si="1"/>
        <v>6.9859449632822153E-3</v>
      </c>
      <c r="H4" s="27">
        <f t="shared" si="1"/>
        <v>-1.2840375964542504E-2</v>
      </c>
      <c r="I4" s="27">
        <f t="shared" si="1"/>
        <v>8.5843064945707842E-2</v>
      </c>
      <c r="J4" s="27">
        <f t="shared" si="1"/>
        <v>-0.21023151605675877</v>
      </c>
      <c r="K4" s="27">
        <f t="shared" si="1"/>
        <v>3.9178597789385509E-3</v>
      </c>
    </row>
    <row r="5" spans="1:11" ht="15.75" customHeight="1" thickBot="1" x14ac:dyDescent="0.3">
      <c r="A5" s="42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11" ht="15.75" thickBot="1" x14ac:dyDescent="0.3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34</v>
      </c>
      <c r="J6" s="4" t="s">
        <v>8</v>
      </c>
      <c r="K6" s="5" t="s">
        <v>9</v>
      </c>
    </row>
    <row r="7" spans="1:11" x14ac:dyDescent="0.25">
      <c r="A7" s="6" t="s">
        <v>10</v>
      </c>
      <c r="B7" s="7">
        <v>8607172</v>
      </c>
      <c r="C7" s="8">
        <v>2802555</v>
      </c>
      <c r="D7" s="8">
        <v>602296</v>
      </c>
      <c r="E7" s="8">
        <v>1542082</v>
      </c>
      <c r="F7" s="8">
        <v>3394847</v>
      </c>
      <c r="G7" s="8">
        <v>3468504</v>
      </c>
      <c r="H7" s="8">
        <v>365389</v>
      </c>
      <c r="I7" s="8">
        <v>87767</v>
      </c>
      <c r="J7" s="8">
        <v>2216</v>
      </c>
      <c r="K7" s="9">
        <v>20872828</v>
      </c>
    </row>
    <row r="8" spans="1:11" x14ac:dyDescent="0.25">
      <c r="A8" s="10" t="s">
        <v>11</v>
      </c>
      <c r="B8" s="11">
        <v>81888</v>
      </c>
      <c r="C8" s="12">
        <v>31262</v>
      </c>
      <c r="D8" s="12">
        <v>5957</v>
      </c>
      <c r="E8" s="12">
        <v>15945</v>
      </c>
      <c r="F8" s="12">
        <v>28055</v>
      </c>
      <c r="G8" s="12">
        <v>22697</v>
      </c>
      <c r="H8" s="12">
        <v>5083</v>
      </c>
      <c r="I8" s="12">
        <v>698</v>
      </c>
      <c r="J8" s="12">
        <v>22</v>
      </c>
      <c r="K8" s="13">
        <v>191607</v>
      </c>
    </row>
    <row r="9" spans="1:11" x14ac:dyDescent="0.25">
      <c r="A9" s="10" t="s">
        <v>12</v>
      </c>
      <c r="B9" s="11">
        <v>1223309</v>
      </c>
      <c r="C9" s="12">
        <v>335136</v>
      </c>
      <c r="D9" s="12">
        <v>110452</v>
      </c>
      <c r="E9" s="12">
        <v>181964</v>
      </c>
      <c r="F9" s="12">
        <v>321349</v>
      </c>
      <c r="G9" s="12">
        <v>317670</v>
      </c>
      <c r="H9" s="12">
        <v>62870</v>
      </c>
      <c r="I9" s="12">
        <v>23515</v>
      </c>
      <c r="J9" s="12">
        <v>111</v>
      </c>
      <c r="K9" s="13">
        <v>2576376</v>
      </c>
    </row>
    <row r="10" spans="1:11" x14ac:dyDescent="0.25">
      <c r="A10" s="10" t="s">
        <v>13</v>
      </c>
      <c r="B10" s="11">
        <v>83059</v>
      </c>
      <c r="C10" s="12">
        <v>21738</v>
      </c>
      <c r="D10" s="12">
        <v>4625</v>
      </c>
      <c r="E10" s="12">
        <v>7631</v>
      </c>
      <c r="F10" s="12">
        <v>30520</v>
      </c>
      <c r="G10" s="12">
        <v>34705</v>
      </c>
      <c r="H10" s="12">
        <v>4590</v>
      </c>
      <c r="I10" s="12">
        <v>823</v>
      </c>
      <c r="J10" s="12">
        <v>239</v>
      </c>
      <c r="K10" s="13">
        <v>187930</v>
      </c>
    </row>
    <row r="11" spans="1:11" x14ac:dyDescent="0.25">
      <c r="A11" s="10" t="s">
        <v>14</v>
      </c>
      <c r="B11" s="11">
        <v>1832667</v>
      </c>
      <c r="C11" s="12">
        <v>803329</v>
      </c>
      <c r="D11" s="12">
        <v>199084</v>
      </c>
      <c r="E11" s="12">
        <v>536433</v>
      </c>
      <c r="F11" s="12">
        <v>604617</v>
      </c>
      <c r="G11" s="12">
        <v>625926</v>
      </c>
      <c r="H11" s="12">
        <v>71533</v>
      </c>
      <c r="I11" s="12">
        <v>24405</v>
      </c>
      <c r="J11" s="12">
        <v>193</v>
      </c>
      <c r="K11" s="13">
        <v>4698187</v>
      </c>
    </row>
    <row r="12" spans="1:11" x14ac:dyDescent="0.25">
      <c r="A12" s="10" t="s">
        <v>15</v>
      </c>
      <c r="B12" s="11">
        <v>2188058</v>
      </c>
      <c r="C12" s="12">
        <v>797572</v>
      </c>
      <c r="D12" s="12">
        <v>246302</v>
      </c>
      <c r="E12" s="12">
        <v>330415</v>
      </c>
      <c r="F12" s="12">
        <v>481488</v>
      </c>
      <c r="G12" s="12">
        <v>499306</v>
      </c>
      <c r="H12" s="12">
        <v>115802</v>
      </c>
      <c r="I12" s="12">
        <v>1985</v>
      </c>
      <c r="J12" s="12">
        <v>8</v>
      </c>
      <c r="K12" s="13">
        <v>4660936</v>
      </c>
    </row>
    <row r="13" spans="1:11" x14ac:dyDescent="0.25">
      <c r="A13" s="10" t="s">
        <v>16</v>
      </c>
      <c r="B13" s="11">
        <v>1840245</v>
      </c>
      <c r="C13" s="12">
        <v>612589</v>
      </c>
      <c r="D13" s="12">
        <v>314074</v>
      </c>
      <c r="E13" s="12">
        <v>412718</v>
      </c>
      <c r="F13" s="12">
        <v>541754</v>
      </c>
      <c r="G13" s="12">
        <v>530469</v>
      </c>
      <c r="H13" s="12">
        <v>81523</v>
      </c>
      <c r="I13" s="12">
        <v>23155</v>
      </c>
      <c r="J13" s="12">
        <v>0</v>
      </c>
      <c r="K13" s="13">
        <v>4356527</v>
      </c>
    </row>
    <row r="14" spans="1:11" x14ac:dyDescent="0.25">
      <c r="A14" s="10" t="s">
        <v>17</v>
      </c>
      <c r="B14" s="11">
        <v>776232</v>
      </c>
      <c r="C14" s="12">
        <v>268826</v>
      </c>
      <c r="D14" s="12">
        <v>67146</v>
      </c>
      <c r="E14" s="12">
        <v>159351</v>
      </c>
      <c r="F14" s="12">
        <v>215611</v>
      </c>
      <c r="G14" s="12">
        <v>188423</v>
      </c>
      <c r="H14" s="12">
        <v>39701</v>
      </c>
      <c r="I14" s="12">
        <v>6888</v>
      </c>
      <c r="J14" s="12">
        <v>284</v>
      </c>
      <c r="K14" s="13">
        <v>1722462</v>
      </c>
    </row>
    <row r="15" spans="1:11" x14ac:dyDescent="0.25">
      <c r="A15" s="10" t="s">
        <v>18</v>
      </c>
      <c r="B15" s="11">
        <v>32547</v>
      </c>
      <c r="C15" s="12">
        <v>15451</v>
      </c>
      <c r="D15" s="12">
        <v>5283</v>
      </c>
      <c r="E15" s="12">
        <v>9063</v>
      </c>
      <c r="F15" s="12">
        <v>8837</v>
      </c>
      <c r="G15" s="12">
        <v>7424</v>
      </c>
      <c r="H15" s="12">
        <v>2497</v>
      </c>
      <c r="I15" s="12">
        <v>147</v>
      </c>
      <c r="J15" s="12">
        <v>4</v>
      </c>
      <c r="K15" s="13">
        <v>81253</v>
      </c>
    </row>
    <row r="16" spans="1:11" x14ac:dyDescent="0.25">
      <c r="A16" s="10" t="s">
        <v>19</v>
      </c>
      <c r="B16" s="11">
        <v>1475207</v>
      </c>
      <c r="C16" s="12">
        <v>410338</v>
      </c>
      <c r="D16" s="12">
        <v>223352</v>
      </c>
      <c r="E16" s="12">
        <v>401629</v>
      </c>
      <c r="F16" s="12">
        <v>374301</v>
      </c>
      <c r="G16" s="12">
        <v>364431</v>
      </c>
      <c r="H16" s="12">
        <v>50519</v>
      </c>
      <c r="I16" s="12">
        <v>15566</v>
      </c>
      <c r="J16" s="12">
        <v>30</v>
      </c>
      <c r="K16" s="13">
        <v>3315373</v>
      </c>
    </row>
    <row r="17" spans="1:11" x14ac:dyDescent="0.25">
      <c r="A17" s="10" t="s">
        <v>20</v>
      </c>
      <c r="B17" s="11">
        <v>76594</v>
      </c>
      <c r="C17" s="12">
        <v>28455</v>
      </c>
      <c r="D17" s="12">
        <v>3864</v>
      </c>
      <c r="E17" s="12">
        <v>8677</v>
      </c>
      <c r="F17" s="12">
        <v>19391</v>
      </c>
      <c r="G17" s="12">
        <v>19340</v>
      </c>
      <c r="H17" s="12">
        <v>4562</v>
      </c>
      <c r="I17" s="12">
        <v>307</v>
      </c>
      <c r="J17" s="12">
        <v>18</v>
      </c>
      <c r="K17" s="13">
        <v>161208</v>
      </c>
    </row>
    <row r="18" spans="1:11" x14ac:dyDescent="0.25">
      <c r="A18" s="10" t="s">
        <v>21</v>
      </c>
      <c r="B18" s="11">
        <v>252338</v>
      </c>
      <c r="C18" s="12">
        <v>51699</v>
      </c>
      <c r="D18" s="12">
        <v>10584</v>
      </c>
      <c r="E18" s="12">
        <v>15082</v>
      </c>
      <c r="F18" s="12">
        <v>41463</v>
      </c>
      <c r="G18" s="12">
        <v>54239</v>
      </c>
      <c r="H18" s="12">
        <v>15479</v>
      </c>
      <c r="I18" s="12">
        <v>2032</v>
      </c>
      <c r="J18" s="12">
        <v>117</v>
      </c>
      <c r="K18" s="13">
        <v>443033</v>
      </c>
    </row>
    <row r="19" spans="1:11" x14ac:dyDescent="0.25">
      <c r="A19" s="10" t="s">
        <v>22</v>
      </c>
      <c r="B19" s="11">
        <v>153369</v>
      </c>
      <c r="C19" s="12">
        <v>57744</v>
      </c>
      <c r="D19" s="12">
        <v>16281</v>
      </c>
      <c r="E19" s="12">
        <v>30325</v>
      </c>
      <c r="F19" s="12">
        <v>32617</v>
      </c>
      <c r="G19" s="12">
        <v>34329</v>
      </c>
      <c r="H19" s="12">
        <v>7458</v>
      </c>
      <c r="I19" s="12">
        <v>792</v>
      </c>
      <c r="J19" s="12">
        <v>1828</v>
      </c>
      <c r="K19" s="13">
        <v>334743</v>
      </c>
    </row>
    <row r="20" spans="1:11" x14ac:dyDescent="0.25">
      <c r="A20" s="10" t="s">
        <v>23</v>
      </c>
      <c r="B20" s="11">
        <v>97605</v>
      </c>
      <c r="C20" s="12">
        <v>23153</v>
      </c>
      <c r="D20" s="12">
        <v>2700</v>
      </c>
      <c r="E20" s="12">
        <v>8520</v>
      </c>
      <c r="F20" s="12">
        <v>19306</v>
      </c>
      <c r="G20" s="12">
        <v>26212</v>
      </c>
      <c r="H20" s="12">
        <v>5554</v>
      </c>
      <c r="I20" s="12">
        <v>1014</v>
      </c>
      <c r="J20" s="12">
        <v>352</v>
      </c>
      <c r="K20" s="13">
        <v>184416</v>
      </c>
    </row>
    <row r="21" spans="1:11" x14ac:dyDescent="0.25">
      <c r="A21" s="10" t="s">
        <v>24</v>
      </c>
      <c r="B21" s="11">
        <v>327390</v>
      </c>
      <c r="C21" s="12">
        <v>60773</v>
      </c>
      <c r="D21" s="12">
        <v>8555</v>
      </c>
      <c r="E21" s="12">
        <v>21479</v>
      </c>
      <c r="F21" s="12">
        <v>77204</v>
      </c>
      <c r="G21" s="12">
        <v>99718</v>
      </c>
      <c r="H21" s="12">
        <v>15436</v>
      </c>
      <c r="I21" s="12">
        <v>5934</v>
      </c>
      <c r="J21" s="12">
        <v>56</v>
      </c>
      <c r="K21" s="13">
        <v>616545</v>
      </c>
    </row>
    <row r="22" spans="1:11" x14ac:dyDescent="0.25">
      <c r="A22" s="10" t="s">
        <v>25</v>
      </c>
      <c r="B22" s="11">
        <v>463126</v>
      </c>
      <c r="C22" s="12">
        <v>227628</v>
      </c>
      <c r="D22" s="12">
        <v>82398</v>
      </c>
      <c r="E22" s="12">
        <v>140901</v>
      </c>
      <c r="F22" s="12">
        <v>132305</v>
      </c>
      <c r="G22" s="12">
        <v>126866</v>
      </c>
      <c r="H22" s="12">
        <v>24423</v>
      </c>
      <c r="I22" s="12">
        <v>15439</v>
      </c>
      <c r="J22" s="12">
        <v>159</v>
      </c>
      <c r="K22" s="13">
        <v>1213245</v>
      </c>
    </row>
    <row r="23" spans="1:11" x14ac:dyDescent="0.25">
      <c r="A23" s="10" t="s">
        <v>26</v>
      </c>
      <c r="B23" s="11">
        <v>18111</v>
      </c>
      <c r="C23" s="12">
        <v>5746</v>
      </c>
      <c r="D23" s="12">
        <v>1877</v>
      </c>
      <c r="E23" s="12">
        <v>2730</v>
      </c>
      <c r="F23" s="12">
        <v>6218</v>
      </c>
      <c r="G23" s="12">
        <v>5499</v>
      </c>
      <c r="H23" s="12">
        <v>1342</v>
      </c>
      <c r="I23" s="12">
        <v>17</v>
      </c>
      <c r="J23" s="12">
        <v>0</v>
      </c>
      <c r="K23" s="13">
        <v>41540</v>
      </c>
    </row>
    <row r="24" spans="1:11" x14ac:dyDescent="0.25">
      <c r="A24" s="10" t="s">
        <v>27</v>
      </c>
      <c r="B24" s="11">
        <v>777238</v>
      </c>
      <c r="C24" s="12">
        <v>274685</v>
      </c>
      <c r="D24" s="12">
        <v>63863</v>
      </c>
      <c r="E24" s="12">
        <v>179438</v>
      </c>
      <c r="F24" s="12">
        <v>94991</v>
      </c>
      <c r="G24" s="12">
        <v>100019</v>
      </c>
      <c r="H24" s="12">
        <v>35507</v>
      </c>
      <c r="I24" s="12">
        <v>13888</v>
      </c>
      <c r="J24" s="12">
        <v>157</v>
      </c>
      <c r="K24" s="13">
        <v>1539786</v>
      </c>
    </row>
    <row r="25" spans="1:11" x14ac:dyDescent="0.25">
      <c r="A25" s="10" t="s">
        <v>28</v>
      </c>
      <c r="B25" s="11">
        <v>50771</v>
      </c>
      <c r="C25" s="12">
        <v>13296</v>
      </c>
      <c r="D25" s="12">
        <v>2523</v>
      </c>
      <c r="E25" s="12">
        <v>3708</v>
      </c>
      <c r="F25" s="12">
        <v>6001</v>
      </c>
      <c r="G25" s="12">
        <v>11941</v>
      </c>
      <c r="H25" s="12">
        <v>2646</v>
      </c>
      <c r="I25" s="12">
        <v>763</v>
      </c>
      <c r="J25" s="12">
        <v>8</v>
      </c>
      <c r="K25" s="13">
        <v>91657</v>
      </c>
    </row>
    <row r="26" spans="1:11" x14ac:dyDescent="0.25">
      <c r="A26" s="10" t="s">
        <v>29</v>
      </c>
      <c r="B26" s="11">
        <v>2509675</v>
      </c>
      <c r="C26" s="12">
        <v>912034</v>
      </c>
      <c r="D26" s="12">
        <v>390836</v>
      </c>
      <c r="E26" s="12">
        <v>665833</v>
      </c>
      <c r="F26" s="12">
        <v>740721</v>
      </c>
      <c r="G26" s="12">
        <v>768523</v>
      </c>
      <c r="H26" s="12">
        <v>96978</v>
      </c>
      <c r="I26" s="12">
        <v>24454</v>
      </c>
      <c r="J26" s="12">
        <v>113</v>
      </c>
      <c r="K26" s="13">
        <v>6109167</v>
      </c>
    </row>
    <row r="27" spans="1:11" x14ac:dyDescent="0.25">
      <c r="A27" s="10" t="s">
        <v>30</v>
      </c>
      <c r="B27" s="11">
        <v>612596</v>
      </c>
      <c r="C27" s="12">
        <v>223951</v>
      </c>
      <c r="D27" s="12">
        <v>58335</v>
      </c>
      <c r="E27" s="12">
        <v>173448</v>
      </c>
      <c r="F27" s="12">
        <v>171956</v>
      </c>
      <c r="G27" s="12">
        <v>157568</v>
      </c>
      <c r="H27" s="12">
        <v>30008</v>
      </c>
      <c r="I27" s="12">
        <v>11393</v>
      </c>
      <c r="J27" s="12">
        <v>143</v>
      </c>
      <c r="K27" s="13">
        <v>1439398</v>
      </c>
    </row>
    <row r="28" spans="1:11" x14ac:dyDescent="0.25">
      <c r="A28" s="10" t="s">
        <v>31</v>
      </c>
      <c r="B28" s="11">
        <v>19932</v>
      </c>
      <c r="C28" s="12">
        <v>4022</v>
      </c>
      <c r="D28" s="12">
        <v>803</v>
      </c>
      <c r="E28" s="12">
        <v>989</v>
      </c>
      <c r="F28" s="12">
        <v>4454</v>
      </c>
      <c r="G28" s="12">
        <v>5885</v>
      </c>
      <c r="H28" s="12">
        <v>1132</v>
      </c>
      <c r="I28" s="12">
        <v>153</v>
      </c>
      <c r="J28" s="12">
        <v>0</v>
      </c>
      <c r="K28" s="13">
        <v>37370</v>
      </c>
    </row>
    <row r="29" spans="1:11" ht="15.75" thickBot="1" x14ac:dyDescent="0.3">
      <c r="A29" s="14" t="s">
        <v>32</v>
      </c>
      <c r="B29" s="15">
        <v>48850</v>
      </c>
      <c r="C29" s="16">
        <v>22371</v>
      </c>
      <c r="D29" s="16">
        <v>8370</v>
      </c>
      <c r="E29" s="16">
        <v>11876</v>
      </c>
      <c r="F29" s="16">
        <v>18789</v>
      </c>
      <c r="G29" s="16">
        <v>14868</v>
      </c>
      <c r="H29" s="16">
        <v>2990</v>
      </c>
      <c r="I29" s="16">
        <v>3865</v>
      </c>
      <c r="J29" s="16">
        <v>287</v>
      </c>
      <c r="K29" s="17">
        <v>132266</v>
      </c>
    </row>
    <row r="30" spans="1:11" ht="15.75" thickBot="1" x14ac:dyDescent="0.3">
      <c r="A30" s="1" t="s">
        <v>33</v>
      </c>
      <c r="B30" s="18">
        <f>SUM(B7:B29)</f>
        <v>23547979</v>
      </c>
      <c r="C30" s="19">
        <f t="shared" ref="C30:H30" si="2">SUM(C7:C29)</f>
        <v>8004353</v>
      </c>
      <c r="D30" s="19">
        <f t="shared" si="2"/>
        <v>2429560</v>
      </c>
      <c r="E30" s="19">
        <f t="shared" si="2"/>
        <v>4860237</v>
      </c>
      <c r="F30" s="19">
        <f t="shared" si="2"/>
        <v>7366795</v>
      </c>
      <c r="G30" s="19">
        <f t="shared" si="2"/>
        <v>7484562</v>
      </c>
      <c r="H30" s="19">
        <f t="shared" si="2"/>
        <v>1043022</v>
      </c>
      <c r="I30" s="19">
        <f>SUM(I7:I29)</f>
        <v>265000</v>
      </c>
      <c r="J30" s="19">
        <f>SUM(J7:J29)</f>
        <v>6345</v>
      </c>
      <c r="K30" s="20">
        <f>SUM(K7:K29)</f>
        <v>55007853</v>
      </c>
    </row>
    <row r="31" spans="1:11" x14ac:dyDescent="0.25">
      <c r="B31" s="30"/>
      <c r="F31" s="30"/>
    </row>
    <row r="32" spans="1:11" x14ac:dyDescent="0.25">
      <c r="B32" s="31"/>
      <c r="C32" s="31"/>
      <c r="D32" s="31"/>
      <c r="E32" s="31"/>
      <c r="F32" s="31"/>
      <c r="G32" s="31"/>
      <c r="H32" s="31"/>
      <c r="I32" s="31"/>
      <c r="J32" s="31"/>
      <c r="K32" s="31"/>
    </row>
  </sheetData>
  <mergeCells count="2">
    <mergeCell ref="A5:K5"/>
    <mergeCell ref="A3:A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E13" sqref="E13"/>
    </sheetView>
  </sheetViews>
  <sheetFormatPr baseColWidth="10" defaultRowHeight="15" x14ac:dyDescent="0.25"/>
  <cols>
    <col min="1" max="1" width="21.28515625" bestFit="1" customWidth="1"/>
    <col min="11" max="11" width="12.85546875" bestFit="1" customWidth="1"/>
  </cols>
  <sheetData>
    <row r="1" spans="1:11" ht="15.75" thickBot="1" x14ac:dyDescent="0.3">
      <c r="B1" s="21" t="s">
        <v>1</v>
      </c>
      <c r="C1" s="22" t="s">
        <v>2</v>
      </c>
      <c r="D1" s="21" t="s">
        <v>3</v>
      </c>
      <c r="E1" s="22" t="s">
        <v>4</v>
      </c>
      <c r="F1" s="21" t="s">
        <v>5</v>
      </c>
      <c r="G1" s="22" t="s">
        <v>6</v>
      </c>
      <c r="H1" s="21" t="s">
        <v>7</v>
      </c>
      <c r="I1" s="21" t="s">
        <v>35</v>
      </c>
      <c r="J1" s="22" t="s">
        <v>8</v>
      </c>
      <c r="K1" s="21" t="s">
        <v>36</v>
      </c>
    </row>
    <row r="2" spans="1:11" ht="15.75" thickBot="1" x14ac:dyDescent="0.3">
      <c r="A2" s="37">
        <v>43465</v>
      </c>
      <c r="B2" s="23">
        <v>23547979</v>
      </c>
      <c r="C2" s="23">
        <v>8004353</v>
      </c>
      <c r="D2" s="23">
        <v>2429560</v>
      </c>
      <c r="E2" s="23">
        <v>4860237</v>
      </c>
      <c r="F2" s="23">
        <v>7366795</v>
      </c>
      <c r="G2" s="23">
        <v>7484562</v>
      </c>
      <c r="H2" s="23">
        <v>1043022</v>
      </c>
      <c r="I2" s="23">
        <v>265000</v>
      </c>
      <c r="J2" s="23">
        <v>6345</v>
      </c>
      <c r="K2" s="23">
        <v>55007853</v>
      </c>
    </row>
    <row r="3" spans="1:11" ht="15.75" thickBot="1" x14ac:dyDescent="0.3">
      <c r="A3" s="48" t="s">
        <v>37</v>
      </c>
      <c r="B3" s="23">
        <f>+B30-B2</f>
        <v>-560605</v>
      </c>
      <c r="C3" s="24">
        <f>+C30-C2</f>
        <v>-227588</v>
      </c>
      <c r="D3" s="24">
        <f t="shared" ref="D3:K3" si="0">+D30-D2</f>
        <v>-3605</v>
      </c>
      <c r="E3" s="24">
        <f t="shared" si="0"/>
        <v>149675</v>
      </c>
      <c r="F3" s="23">
        <f>+F30-F2</f>
        <v>99793</v>
      </c>
      <c r="G3" s="23">
        <f>+G30-G2</f>
        <v>13464</v>
      </c>
      <c r="H3" s="23">
        <f t="shared" si="0"/>
        <v>-28932</v>
      </c>
      <c r="I3" s="23">
        <f t="shared" si="0"/>
        <v>11236</v>
      </c>
      <c r="J3" s="23">
        <f t="shared" si="0"/>
        <v>-492</v>
      </c>
      <c r="K3" s="23">
        <f t="shared" si="0"/>
        <v>-547054</v>
      </c>
    </row>
    <row r="4" spans="1:11" ht="15.75" thickBot="1" x14ac:dyDescent="0.3">
      <c r="A4" s="49"/>
      <c r="B4" s="27">
        <f>+B3/B2</f>
        <v>-2.380692627592372E-2</v>
      </c>
      <c r="C4" s="26">
        <f t="shared" ref="C4:J4" si="1">+C3/C2</f>
        <v>-2.8433028878161671E-2</v>
      </c>
      <c r="D4" s="26">
        <f t="shared" si="1"/>
        <v>-1.4838077676616343E-3</v>
      </c>
      <c r="E4" s="26">
        <f t="shared" si="1"/>
        <v>3.0795823331249073E-2</v>
      </c>
      <c r="F4" s="27">
        <f t="shared" si="1"/>
        <v>1.3546325097956438E-2</v>
      </c>
      <c r="G4" s="27">
        <f t="shared" si="1"/>
        <v>1.7989028616504212E-3</v>
      </c>
      <c r="H4" s="27">
        <f t="shared" si="1"/>
        <v>-2.7738628715405812E-2</v>
      </c>
      <c r="I4" s="27">
        <f t="shared" si="1"/>
        <v>4.24E-2</v>
      </c>
      <c r="J4" s="27">
        <f t="shared" si="1"/>
        <v>-7.7541371158392436E-2</v>
      </c>
      <c r="K4" s="27">
        <f>+K3/K2</f>
        <v>-9.9450163961134781E-3</v>
      </c>
    </row>
    <row r="5" spans="1:11" ht="15.75" customHeight="1" thickBot="1" x14ac:dyDescent="0.3">
      <c r="A5" s="42" t="s">
        <v>39</v>
      </c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11" ht="15.75" thickBot="1" x14ac:dyDescent="0.3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34</v>
      </c>
      <c r="J6" s="4" t="s">
        <v>8</v>
      </c>
      <c r="K6" s="5" t="s">
        <v>9</v>
      </c>
    </row>
    <row r="7" spans="1:11" x14ac:dyDescent="0.25">
      <c r="A7" s="6" t="s">
        <v>10</v>
      </c>
      <c r="B7" s="7">
        <v>8448763</v>
      </c>
      <c r="C7" s="8">
        <v>2776023</v>
      </c>
      <c r="D7" s="8">
        <v>623735</v>
      </c>
      <c r="E7" s="8">
        <v>1565592</v>
      </c>
      <c r="F7" s="8">
        <v>3429627</v>
      </c>
      <c r="G7" s="8">
        <v>3466755</v>
      </c>
      <c r="H7" s="8">
        <v>356094</v>
      </c>
      <c r="I7" s="8">
        <v>89111</v>
      </c>
      <c r="J7" s="8">
        <v>774</v>
      </c>
      <c r="K7" s="38">
        <v>20756474</v>
      </c>
    </row>
    <row r="8" spans="1:11" x14ac:dyDescent="0.25">
      <c r="A8" s="10" t="s">
        <v>11</v>
      </c>
      <c r="B8" s="11">
        <v>74688</v>
      </c>
      <c r="C8" s="12">
        <v>31890</v>
      </c>
      <c r="D8" s="12">
        <v>5991</v>
      </c>
      <c r="E8" s="12">
        <v>16226</v>
      </c>
      <c r="F8" s="12">
        <v>23335</v>
      </c>
      <c r="G8" s="12">
        <v>18510</v>
      </c>
      <c r="H8" s="12">
        <v>4334</v>
      </c>
      <c r="I8" s="12">
        <v>1368</v>
      </c>
      <c r="J8" s="12">
        <v>621</v>
      </c>
      <c r="K8" s="13">
        <v>176963</v>
      </c>
    </row>
    <row r="9" spans="1:11" x14ac:dyDescent="0.25">
      <c r="A9" s="10" t="s">
        <v>12</v>
      </c>
      <c r="B9" s="11">
        <v>1164380</v>
      </c>
      <c r="C9" s="12">
        <v>313103</v>
      </c>
      <c r="D9" s="12">
        <v>98413</v>
      </c>
      <c r="E9" s="12">
        <v>179049</v>
      </c>
      <c r="F9" s="12">
        <v>317966</v>
      </c>
      <c r="G9" s="12">
        <v>304830</v>
      </c>
      <c r="H9" s="12">
        <v>60310</v>
      </c>
      <c r="I9" s="12">
        <v>27345</v>
      </c>
      <c r="J9" s="12">
        <v>110</v>
      </c>
      <c r="K9" s="13">
        <v>2465506</v>
      </c>
    </row>
    <row r="10" spans="1:11" x14ac:dyDescent="0.25">
      <c r="A10" s="10" t="s">
        <v>13</v>
      </c>
      <c r="B10" s="11">
        <v>84580</v>
      </c>
      <c r="C10" s="12">
        <v>24880</v>
      </c>
      <c r="D10" s="12">
        <v>5630</v>
      </c>
      <c r="E10" s="12">
        <v>10796</v>
      </c>
      <c r="F10" s="12">
        <v>25129</v>
      </c>
      <c r="G10" s="12">
        <v>30482</v>
      </c>
      <c r="H10" s="12">
        <v>4834</v>
      </c>
      <c r="I10" s="12">
        <v>1250</v>
      </c>
      <c r="J10" s="12">
        <v>259</v>
      </c>
      <c r="K10" s="13">
        <v>187840</v>
      </c>
    </row>
    <row r="11" spans="1:11" x14ac:dyDescent="0.25">
      <c r="A11" s="10" t="s">
        <v>14</v>
      </c>
      <c r="B11" s="11">
        <v>1805120</v>
      </c>
      <c r="C11" s="12">
        <v>762203</v>
      </c>
      <c r="D11" s="12">
        <v>217840</v>
      </c>
      <c r="E11" s="12">
        <v>543488</v>
      </c>
      <c r="F11" s="12">
        <v>618771</v>
      </c>
      <c r="G11" s="12">
        <v>629922</v>
      </c>
      <c r="H11" s="12">
        <v>69662</v>
      </c>
      <c r="I11" s="12">
        <v>23861</v>
      </c>
      <c r="J11" s="12">
        <v>127</v>
      </c>
      <c r="K11" s="13">
        <v>4670994</v>
      </c>
    </row>
    <row r="12" spans="1:11" x14ac:dyDescent="0.25">
      <c r="A12" s="10" t="s">
        <v>15</v>
      </c>
      <c r="B12" s="11">
        <v>2114321</v>
      </c>
      <c r="C12" s="12">
        <v>786380</v>
      </c>
      <c r="D12" s="12">
        <v>235410</v>
      </c>
      <c r="E12" s="12">
        <v>346056</v>
      </c>
      <c r="F12" s="12">
        <v>509156</v>
      </c>
      <c r="G12" s="12">
        <v>527813</v>
      </c>
      <c r="H12" s="12">
        <v>110714</v>
      </c>
      <c r="I12" s="12">
        <v>2151</v>
      </c>
      <c r="J12" s="12">
        <v>45</v>
      </c>
      <c r="K12" s="13">
        <v>4632046</v>
      </c>
    </row>
    <row r="13" spans="1:11" x14ac:dyDescent="0.25">
      <c r="A13" s="10" t="s">
        <v>16</v>
      </c>
      <c r="B13" s="11">
        <v>1820017</v>
      </c>
      <c r="C13" s="12">
        <v>605469</v>
      </c>
      <c r="D13" s="12">
        <v>308146</v>
      </c>
      <c r="E13" s="12">
        <v>453894</v>
      </c>
      <c r="F13" s="12">
        <v>586226</v>
      </c>
      <c r="G13" s="12">
        <v>564687</v>
      </c>
      <c r="H13" s="12">
        <v>80959</v>
      </c>
      <c r="I13" s="12">
        <v>22569</v>
      </c>
      <c r="J13" s="12">
        <v>0</v>
      </c>
      <c r="K13" s="13">
        <v>4441967</v>
      </c>
    </row>
    <row r="14" spans="1:11" x14ac:dyDescent="0.25">
      <c r="A14" s="10" t="s">
        <v>17</v>
      </c>
      <c r="B14" s="11">
        <v>741178</v>
      </c>
      <c r="C14" s="12">
        <v>261127</v>
      </c>
      <c r="D14" s="12">
        <v>61635</v>
      </c>
      <c r="E14" s="12">
        <v>168716</v>
      </c>
      <c r="F14" s="12">
        <v>202615</v>
      </c>
      <c r="G14" s="12">
        <v>179610</v>
      </c>
      <c r="H14" s="12">
        <v>37969</v>
      </c>
      <c r="I14" s="12">
        <v>8280</v>
      </c>
      <c r="J14" s="12">
        <v>231</v>
      </c>
      <c r="K14" s="13">
        <v>1661361</v>
      </c>
    </row>
    <row r="15" spans="1:11" x14ac:dyDescent="0.25">
      <c r="A15" s="10" t="s">
        <v>18</v>
      </c>
      <c r="B15" s="11">
        <v>30290</v>
      </c>
      <c r="C15" s="12">
        <v>13698</v>
      </c>
      <c r="D15" s="12">
        <v>4225</v>
      </c>
      <c r="E15" s="12">
        <v>7709</v>
      </c>
      <c r="F15" s="12">
        <v>7739</v>
      </c>
      <c r="G15" s="12">
        <v>6853</v>
      </c>
      <c r="H15" s="12">
        <v>2143</v>
      </c>
      <c r="I15" s="12">
        <v>376</v>
      </c>
      <c r="J15" s="12">
        <v>28</v>
      </c>
      <c r="K15" s="13">
        <v>73061</v>
      </c>
    </row>
    <row r="16" spans="1:11" x14ac:dyDescent="0.25">
      <c r="A16" s="10" t="s">
        <v>19</v>
      </c>
      <c r="B16" s="11">
        <v>1401584</v>
      </c>
      <c r="C16" s="12">
        <v>388182</v>
      </c>
      <c r="D16" s="12">
        <v>213896</v>
      </c>
      <c r="E16" s="12">
        <v>414796</v>
      </c>
      <c r="F16" s="12">
        <v>339636</v>
      </c>
      <c r="G16" s="12">
        <v>326502</v>
      </c>
      <c r="H16" s="12">
        <v>49484</v>
      </c>
      <c r="I16" s="12">
        <v>15041</v>
      </c>
      <c r="J16" s="12">
        <v>32</v>
      </c>
      <c r="K16" s="13">
        <v>3149153</v>
      </c>
    </row>
    <row r="17" spans="1:14" x14ac:dyDescent="0.25">
      <c r="A17" s="10" t="s">
        <v>20</v>
      </c>
      <c r="B17" s="11">
        <v>73769</v>
      </c>
      <c r="C17" s="12">
        <v>27280</v>
      </c>
      <c r="D17" s="12">
        <v>6029</v>
      </c>
      <c r="E17" s="12">
        <v>10033</v>
      </c>
      <c r="F17" s="12">
        <v>19973</v>
      </c>
      <c r="G17" s="12">
        <v>19928</v>
      </c>
      <c r="H17" s="12">
        <v>4413</v>
      </c>
      <c r="I17" s="12">
        <v>462</v>
      </c>
      <c r="J17" s="12">
        <v>2</v>
      </c>
      <c r="K17" s="13">
        <v>161889</v>
      </c>
      <c r="N17" s="41"/>
    </row>
    <row r="18" spans="1:14" x14ac:dyDescent="0.25">
      <c r="A18" s="10" t="s">
        <v>21</v>
      </c>
      <c r="B18" s="11">
        <v>235800</v>
      </c>
      <c r="C18" s="12">
        <v>45982</v>
      </c>
      <c r="D18" s="12">
        <v>9643</v>
      </c>
      <c r="E18" s="12">
        <v>14631</v>
      </c>
      <c r="F18" s="12">
        <v>39154</v>
      </c>
      <c r="G18" s="12">
        <v>46329</v>
      </c>
      <c r="H18" s="12">
        <v>14792</v>
      </c>
      <c r="I18" s="12">
        <v>1813</v>
      </c>
      <c r="J18" s="12">
        <v>34</v>
      </c>
      <c r="K18" s="13">
        <v>408178</v>
      </c>
      <c r="N18" s="41"/>
    </row>
    <row r="19" spans="1:14" x14ac:dyDescent="0.25">
      <c r="A19" s="10" t="s">
        <v>22</v>
      </c>
      <c r="B19" s="11">
        <v>157146</v>
      </c>
      <c r="C19" s="12">
        <v>61943</v>
      </c>
      <c r="D19" s="12">
        <v>15827</v>
      </c>
      <c r="E19" s="12">
        <v>32925</v>
      </c>
      <c r="F19" s="12">
        <v>34433</v>
      </c>
      <c r="G19" s="12">
        <v>36561</v>
      </c>
      <c r="H19" s="12">
        <v>7605</v>
      </c>
      <c r="I19" s="12">
        <v>583</v>
      </c>
      <c r="J19" s="12">
        <v>2725</v>
      </c>
      <c r="K19" s="13">
        <v>349748</v>
      </c>
      <c r="N19" s="41"/>
    </row>
    <row r="20" spans="1:14" x14ac:dyDescent="0.25">
      <c r="A20" s="10" t="s">
        <v>23</v>
      </c>
      <c r="B20" s="11">
        <v>96837</v>
      </c>
      <c r="C20" s="12">
        <v>23955</v>
      </c>
      <c r="D20" s="12">
        <v>3238</v>
      </c>
      <c r="E20" s="12">
        <v>8615</v>
      </c>
      <c r="F20" s="12">
        <v>21677</v>
      </c>
      <c r="G20" s="12">
        <v>26664</v>
      </c>
      <c r="H20" s="12">
        <v>5427</v>
      </c>
      <c r="I20" s="12">
        <v>1060</v>
      </c>
      <c r="J20" s="12">
        <v>262</v>
      </c>
      <c r="K20" s="13">
        <v>187735</v>
      </c>
      <c r="N20" s="35"/>
    </row>
    <row r="21" spans="1:14" x14ac:dyDescent="0.25">
      <c r="A21" s="10" t="s">
        <v>24</v>
      </c>
      <c r="B21" s="11">
        <v>339325</v>
      </c>
      <c r="C21" s="12">
        <v>57259</v>
      </c>
      <c r="D21" s="12">
        <v>8550</v>
      </c>
      <c r="E21" s="12">
        <v>21609</v>
      </c>
      <c r="F21" s="12">
        <v>83428</v>
      </c>
      <c r="G21" s="12">
        <v>106233</v>
      </c>
      <c r="H21" s="12">
        <v>15577</v>
      </c>
      <c r="I21" s="12">
        <v>5713</v>
      </c>
      <c r="J21" s="12">
        <v>58</v>
      </c>
      <c r="K21" s="13">
        <v>637752</v>
      </c>
    </row>
    <row r="22" spans="1:14" x14ac:dyDescent="0.25">
      <c r="A22" s="10" t="s">
        <v>25</v>
      </c>
      <c r="B22" s="11">
        <v>443577</v>
      </c>
      <c r="C22" s="12">
        <v>196716</v>
      </c>
      <c r="D22" s="12">
        <v>68002</v>
      </c>
      <c r="E22" s="12">
        <v>123471</v>
      </c>
      <c r="F22" s="12">
        <v>140043</v>
      </c>
      <c r="G22" s="12">
        <v>139597</v>
      </c>
      <c r="H22" s="12">
        <v>21716</v>
      </c>
      <c r="I22" s="12">
        <v>18056</v>
      </c>
      <c r="J22" s="12">
        <v>258</v>
      </c>
      <c r="K22" s="13">
        <v>1151436</v>
      </c>
    </row>
    <row r="23" spans="1:14" x14ac:dyDescent="0.25">
      <c r="A23" s="10" t="s">
        <v>26</v>
      </c>
      <c r="B23" s="11">
        <v>19092</v>
      </c>
      <c r="C23" s="12">
        <v>5585</v>
      </c>
      <c r="D23" s="12">
        <v>1735</v>
      </c>
      <c r="E23" s="12">
        <v>2294</v>
      </c>
      <c r="F23" s="12">
        <v>6099</v>
      </c>
      <c r="G23" s="12">
        <v>5253</v>
      </c>
      <c r="H23" s="12">
        <v>1378</v>
      </c>
      <c r="I23" s="12">
        <v>7</v>
      </c>
      <c r="J23" s="12">
        <v>0</v>
      </c>
      <c r="K23" s="13">
        <v>41443</v>
      </c>
    </row>
    <row r="24" spans="1:14" x14ac:dyDescent="0.25">
      <c r="A24" s="10" t="s">
        <v>27</v>
      </c>
      <c r="B24" s="11">
        <v>750049</v>
      </c>
      <c r="C24" s="12">
        <v>264580</v>
      </c>
      <c r="D24" s="12">
        <v>66064</v>
      </c>
      <c r="E24" s="12">
        <v>191977</v>
      </c>
      <c r="F24" s="12">
        <v>99427</v>
      </c>
      <c r="G24" s="12">
        <v>95234</v>
      </c>
      <c r="H24" s="12">
        <v>34889</v>
      </c>
      <c r="I24" s="12">
        <v>15275</v>
      </c>
      <c r="J24" s="12">
        <v>40</v>
      </c>
      <c r="K24" s="13">
        <v>1517535</v>
      </c>
    </row>
    <row r="25" spans="1:14" x14ac:dyDescent="0.25">
      <c r="A25" s="10" t="s">
        <v>28</v>
      </c>
      <c r="B25" s="11">
        <v>52012</v>
      </c>
      <c r="C25" s="12">
        <v>14083</v>
      </c>
      <c r="D25" s="12">
        <v>2435</v>
      </c>
      <c r="E25" s="12">
        <v>3729</v>
      </c>
      <c r="F25" s="12">
        <v>8365</v>
      </c>
      <c r="G25" s="12">
        <v>12927</v>
      </c>
      <c r="H25" s="12">
        <v>2465</v>
      </c>
      <c r="I25" s="12">
        <v>625</v>
      </c>
      <c r="J25" s="12">
        <v>5</v>
      </c>
      <c r="K25" s="13">
        <v>96646</v>
      </c>
    </row>
    <row r="26" spans="1:14" x14ac:dyDescent="0.25">
      <c r="A26" s="10" t="s">
        <v>29</v>
      </c>
      <c r="B26" s="11">
        <v>2462768</v>
      </c>
      <c r="C26" s="12">
        <v>876638</v>
      </c>
      <c r="D26" s="12">
        <v>385278</v>
      </c>
      <c r="E26" s="12">
        <v>692369</v>
      </c>
      <c r="F26" s="12">
        <v>763442</v>
      </c>
      <c r="G26" s="12">
        <v>773508</v>
      </c>
      <c r="H26" s="12">
        <v>95932</v>
      </c>
      <c r="I26" s="12">
        <v>23600</v>
      </c>
      <c r="J26" s="12">
        <v>181</v>
      </c>
      <c r="K26" s="13">
        <v>6073716</v>
      </c>
    </row>
    <row r="27" spans="1:14" x14ac:dyDescent="0.25">
      <c r="A27" s="10" t="s">
        <v>30</v>
      </c>
      <c r="B27" s="11">
        <v>602750</v>
      </c>
      <c r="C27" s="12">
        <v>217345</v>
      </c>
      <c r="D27" s="12">
        <v>77120</v>
      </c>
      <c r="E27" s="12">
        <v>190668</v>
      </c>
      <c r="F27" s="12">
        <v>169074</v>
      </c>
      <c r="G27" s="12">
        <v>158647</v>
      </c>
      <c r="H27" s="12">
        <v>29224</v>
      </c>
      <c r="I27" s="12">
        <v>13788</v>
      </c>
      <c r="J27" s="12">
        <v>25</v>
      </c>
      <c r="K27" s="13">
        <v>1458641</v>
      </c>
    </row>
    <row r="28" spans="1:14" x14ac:dyDescent="0.25">
      <c r="A28" s="10" t="s">
        <v>31</v>
      </c>
      <c r="B28" s="11">
        <v>21238</v>
      </c>
      <c r="C28" s="12">
        <v>4459</v>
      </c>
      <c r="D28" s="12">
        <v>1753</v>
      </c>
      <c r="E28" s="12">
        <v>1060</v>
      </c>
      <c r="F28" s="12">
        <v>4216</v>
      </c>
      <c r="G28" s="12">
        <v>5922</v>
      </c>
      <c r="H28" s="12">
        <v>1240</v>
      </c>
      <c r="I28" s="12">
        <v>137</v>
      </c>
      <c r="J28" s="12">
        <v>0</v>
      </c>
      <c r="K28" s="13">
        <v>40025</v>
      </c>
    </row>
    <row r="29" spans="1:14" ht="15.75" thickBot="1" x14ac:dyDescent="0.3">
      <c r="A29" s="14" t="s">
        <v>32</v>
      </c>
      <c r="B29" s="15">
        <v>48090</v>
      </c>
      <c r="C29" s="16">
        <v>17985</v>
      </c>
      <c r="D29" s="16">
        <v>5360</v>
      </c>
      <c r="E29" s="16">
        <v>10209</v>
      </c>
      <c r="F29" s="16">
        <v>17057</v>
      </c>
      <c r="G29" s="16">
        <v>15259</v>
      </c>
      <c r="H29" s="16">
        <v>2929</v>
      </c>
      <c r="I29" s="16">
        <v>3765</v>
      </c>
      <c r="J29" s="16">
        <v>36</v>
      </c>
      <c r="K29" s="17">
        <v>120690</v>
      </c>
    </row>
    <row r="30" spans="1:14" ht="15.75" thickBot="1" x14ac:dyDescent="0.3">
      <c r="A30" s="1" t="s">
        <v>38</v>
      </c>
      <c r="B30" s="18">
        <v>22987374</v>
      </c>
      <c r="C30" s="19">
        <v>7776765</v>
      </c>
      <c r="D30" s="19">
        <v>2425955</v>
      </c>
      <c r="E30" s="19">
        <v>5009912</v>
      </c>
      <c r="F30" s="19">
        <v>7466588</v>
      </c>
      <c r="G30" s="19">
        <v>7498026</v>
      </c>
      <c r="H30" s="19">
        <v>1014090</v>
      </c>
      <c r="I30" s="19">
        <v>276236</v>
      </c>
      <c r="J30" s="19">
        <v>5853</v>
      </c>
      <c r="K30" s="20">
        <v>54460799</v>
      </c>
    </row>
  </sheetData>
  <mergeCells count="2">
    <mergeCell ref="A3:A4"/>
    <mergeCell ref="A5:K5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activeCell="K31" sqref="K31"/>
    </sheetView>
  </sheetViews>
  <sheetFormatPr baseColWidth="10" defaultRowHeight="15" x14ac:dyDescent="0.25"/>
  <cols>
    <col min="1" max="1" width="21.28515625" bestFit="1" customWidth="1"/>
    <col min="2" max="2" width="10.140625" bestFit="1" customWidth="1"/>
    <col min="3" max="3" width="11.42578125" bestFit="1" customWidth="1"/>
    <col min="4" max="4" width="9.140625" bestFit="1" customWidth="1"/>
    <col min="5" max="7" width="10" bestFit="1" customWidth="1"/>
    <col min="8" max="8" width="9.140625" bestFit="1" customWidth="1"/>
    <col min="9" max="9" width="8.42578125" bestFit="1" customWidth="1"/>
    <col min="10" max="10" width="7.85546875" bestFit="1" customWidth="1"/>
    <col min="11" max="11" width="12.85546875" bestFit="1" customWidth="1"/>
  </cols>
  <sheetData>
    <row r="1" spans="1:11" s="36" customFormat="1" ht="15.75" thickBot="1" x14ac:dyDescent="0.3">
      <c r="B1" s="39"/>
      <c r="D1" s="39"/>
      <c r="G1" s="39"/>
    </row>
    <row r="2" spans="1:11" ht="15.75" thickBot="1" x14ac:dyDescent="0.3">
      <c r="A2" s="40"/>
      <c r="B2" s="21" t="s">
        <v>1</v>
      </c>
      <c r="C2" s="22" t="s">
        <v>2</v>
      </c>
      <c r="D2" s="21" t="s">
        <v>3</v>
      </c>
      <c r="E2" s="22" t="s">
        <v>4</v>
      </c>
      <c r="F2" s="21" t="s">
        <v>5</v>
      </c>
      <c r="G2" s="22" t="s">
        <v>6</v>
      </c>
      <c r="H2" s="21" t="s">
        <v>7</v>
      </c>
      <c r="I2" s="21" t="s">
        <v>35</v>
      </c>
      <c r="J2" s="22" t="s">
        <v>8</v>
      </c>
      <c r="K2" s="21" t="s">
        <v>36</v>
      </c>
    </row>
    <row r="3" spans="1:11" ht="15.75" thickBot="1" x14ac:dyDescent="0.3">
      <c r="A3" s="37">
        <v>43830</v>
      </c>
      <c r="B3" s="32">
        <v>22987374</v>
      </c>
      <c r="C3" s="33">
        <v>7776765</v>
      </c>
      <c r="D3" s="33">
        <v>2425955</v>
      </c>
      <c r="E3" s="33">
        <v>5009912</v>
      </c>
      <c r="F3" s="33">
        <v>7466588</v>
      </c>
      <c r="G3" s="33">
        <v>7498026</v>
      </c>
      <c r="H3" s="33">
        <v>1014090</v>
      </c>
      <c r="I3" s="33">
        <v>276236</v>
      </c>
      <c r="J3" s="33">
        <v>5853</v>
      </c>
      <c r="K3" s="34">
        <v>54460799</v>
      </c>
    </row>
    <row r="4" spans="1:11" ht="15.75" thickBot="1" x14ac:dyDescent="0.3">
      <c r="A4" s="48" t="s">
        <v>37</v>
      </c>
      <c r="B4" s="23">
        <f>+B31-B3</f>
        <v>-83056</v>
      </c>
      <c r="C4" s="24">
        <f>+C31-C3</f>
        <v>-78147</v>
      </c>
      <c r="D4" s="24">
        <f t="shared" ref="D4:K4" si="0">+D31-D3</f>
        <v>-81521</v>
      </c>
      <c r="E4" s="24">
        <f t="shared" si="0"/>
        <v>-94403</v>
      </c>
      <c r="F4" s="23">
        <f>+F31-F3</f>
        <v>-356792</v>
      </c>
      <c r="G4" s="23">
        <f>+G31-G3</f>
        <v>-300444</v>
      </c>
      <c r="H4" s="23">
        <f>+H31-H3</f>
        <v>28506</v>
      </c>
      <c r="I4" s="23">
        <f t="shared" si="0"/>
        <v>23766</v>
      </c>
      <c r="J4" s="23">
        <f t="shared" si="0"/>
        <v>-1174</v>
      </c>
      <c r="K4" s="23">
        <f t="shared" si="0"/>
        <v>-943265</v>
      </c>
    </row>
    <row r="5" spans="1:11" ht="15.75" thickBot="1" x14ac:dyDescent="0.3">
      <c r="A5" s="49"/>
      <c r="B5" s="27">
        <f>+B4/B3</f>
        <v>-3.613113877209289E-3</v>
      </c>
      <c r="C5" s="26">
        <f t="shared" ref="C5:J5" si="1">+C4/C3</f>
        <v>-1.0048779923271437E-2</v>
      </c>
      <c r="D5" s="26">
        <f t="shared" si="1"/>
        <v>-3.3603673604827793E-2</v>
      </c>
      <c r="E5" s="26">
        <f t="shared" si="1"/>
        <v>-1.8843245150813027E-2</v>
      </c>
      <c r="F5" s="27">
        <f t="shared" si="1"/>
        <v>-4.778514630779146E-2</v>
      </c>
      <c r="G5" s="27">
        <f t="shared" si="1"/>
        <v>-4.0069746357241226E-2</v>
      </c>
      <c r="H5" s="27">
        <f>+H4/H3</f>
        <v>2.8109931071206698E-2</v>
      </c>
      <c r="I5" s="27">
        <f t="shared" si="1"/>
        <v>8.603512938212253E-2</v>
      </c>
      <c r="J5" s="27">
        <f t="shared" si="1"/>
        <v>-0.20058089868443532</v>
      </c>
      <c r="K5" s="27">
        <f>+K4/K3</f>
        <v>-1.7320072737089295E-2</v>
      </c>
    </row>
    <row r="6" spans="1:11" ht="15.75" customHeight="1" thickBot="1" x14ac:dyDescent="0.3">
      <c r="A6" s="42" t="s">
        <v>52</v>
      </c>
      <c r="B6" s="43"/>
      <c r="C6" s="43"/>
      <c r="D6" s="43"/>
      <c r="E6" s="43"/>
      <c r="F6" s="43"/>
      <c r="G6" s="43"/>
      <c r="H6" s="43"/>
      <c r="I6" s="43"/>
      <c r="J6" s="43"/>
      <c r="K6" s="44"/>
    </row>
    <row r="7" spans="1:11" ht="15.75" thickBot="1" x14ac:dyDescent="0.3">
      <c r="A7" s="2" t="s">
        <v>0</v>
      </c>
      <c r="B7" s="3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34</v>
      </c>
      <c r="J7" s="4" t="s">
        <v>8</v>
      </c>
      <c r="K7" s="5" t="s">
        <v>9</v>
      </c>
    </row>
    <row r="8" spans="1:11" x14ac:dyDescent="0.25">
      <c r="A8" s="6" t="s">
        <v>10</v>
      </c>
      <c r="B8" s="7">
        <v>8534988</v>
      </c>
      <c r="C8" s="8">
        <v>2787658</v>
      </c>
      <c r="D8" s="8">
        <v>567064</v>
      </c>
      <c r="E8" s="8">
        <v>1555032</v>
      </c>
      <c r="F8" s="8">
        <v>3217905</v>
      </c>
      <c r="G8" s="8">
        <v>3287644</v>
      </c>
      <c r="H8" s="8">
        <v>389869</v>
      </c>
      <c r="I8" s="8">
        <v>107253</v>
      </c>
      <c r="J8" s="8">
        <v>244</v>
      </c>
      <c r="K8" s="9">
        <v>20447657</v>
      </c>
    </row>
    <row r="9" spans="1:11" x14ac:dyDescent="0.25">
      <c r="A9" s="10" t="s">
        <v>11</v>
      </c>
      <c r="B9" s="11">
        <v>74379</v>
      </c>
      <c r="C9" s="12">
        <v>30888</v>
      </c>
      <c r="D9" s="12">
        <v>4623</v>
      </c>
      <c r="E9" s="12">
        <v>12735</v>
      </c>
      <c r="F9" s="12">
        <v>20906</v>
      </c>
      <c r="G9" s="12">
        <v>17568</v>
      </c>
      <c r="H9" s="12">
        <v>4340</v>
      </c>
      <c r="I9" s="12">
        <v>2590</v>
      </c>
      <c r="J9" s="12">
        <v>38</v>
      </c>
      <c r="K9" s="13">
        <v>168067</v>
      </c>
    </row>
    <row r="10" spans="1:11" x14ac:dyDescent="0.25">
      <c r="A10" s="10" t="s">
        <v>12</v>
      </c>
      <c r="B10" s="11">
        <v>1127351</v>
      </c>
      <c r="C10" s="12">
        <v>291801</v>
      </c>
      <c r="D10" s="12">
        <v>76010</v>
      </c>
      <c r="E10" s="12">
        <v>145366</v>
      </c>
      <c r="F10" s="12">
        <v>278760</v>
      </c>
      <c r="G10" s="12">
        <v>284974</v>
      </c>
      <c r="H10" s="12">
        <v>57978</v>
      </c>
      <c r="I10" s="12">
        <v>24917</v>
      </c>
      <c r="J10" s="12">
        <v>55</v>
      </c>
      <c r="K10" s="13">
        <v>2287212</v>
      </c>
    </row>
    <row r="11" spans="1:11" x14ac:dyDescent="0.25">
      <c r="A11" s="10" t="s">
        <v>13</v>
      </c>
      <c r="B11" s="11">
        <v>85195</v>
      </c>
      <c r="C11" s="12">
        <v>27766</v>
      </c>
      <c r="D11" s="12">
        <v>4772</v>
      </c>
      <c r="E11" s="12">
        <v>13909</v>
      </c>
      <c r="F11" s="12">
        <v>24390</v>
      </c>
      <c r="G11" s="12">
        <v>26623</v>
      </c>
      <c r="H11" s="12">
        <v>4690</v>
      </c>
      <c r="I11" s="12">
        <v>902</v>
      </c>
      <c r="J11" s="12">
        <v>213</v>
      </c>
      <c r="K11" s="13">
        <v>188460</v>
      </c>
    </row>
    <row r="12" spans="1:11" x14ac:dyDescent="0.25">
      <c r="A12" s="10" t="s">
        <v>14</v>
      </c>
      <c r="B12" s="11">
        <v>1776197</v>
      </c>
      <c r="C12" s="12">
        <v>760101</v>
      </c>
      <c r="D12" s="12">
        <v>197534</v>
      </c>
      <c r="E12" s="12">
        <v>557316</v>
      </c>
      <c r="F12" s="12">
        <v>616906</v>
      </c>
      <c r="G12" s="12">
        <v>630535</v>
      </c>
      <c r="H12" s="12">
        <v>68347</v>
      </c>
      <c r="I12" s="12">
        <v>24930</v>
      </c>
      <c r="J12" s="12">
        <v>106</v>
      </c>
      <c r="K12" s="13">
        <v>4631972</v>
      </c>
    </row>
    <row r="13" spans="1:11" x14ac:dyDescent="0.25">
      <c r="A13" s="10" t="s">
        <v>15</v>
      </c>
      <c r="B13" s="11">
        <v>2107524</v>
      </c>
      <c r="C13" s="12">
        <v>793181</v>
      </c>
      <c r="D13" s="12">
        <v>235995</v>
      </c>
      <c r="E13" s="12">
        <v>375806</v>
      </c>
      <c r="F13" s="12">
        <v>465168</v>
      </c>
      <c r="G13" s="12">
        <v>476767</v>
      </c>
      <c r="H13" s="12">
        <v>112003</v>
      </c>
      <c r="I13" s="12">
        <v>2943</v>
      </c>
      <c r="J13" s="12">
        <v>0</v>
      </c>
      <c r="K13" s="13">
        <v>4569387</v>
      </c>
    </row>
    <row r="14" spans="1:11" x14ac:dyDescent="0.25">
      <c r="A14" s="10" t="s">
        <v>16</v>
      </c>
      <c r="B14" s="11">
        <v>1877173</v>
      </c>
      <c r="C14" s="12">
        <v>595531</v>
      </c>
      <c r="D14" s="12">
        <v>339578</v>
      </c>
      <c r="E14" s="12">
        <v>459473</v>
      </c>
      <c r="F14" s="12">
        <v>558037</v>
      </c>
      <c r="G14" s="12">
        <v>533199</v>
      </c>
      <c r="H14" s="12">
        <v>87876</v>
      </c>
      <c r="I14" s="12">
        <v>23020</v>
      </c>
      <c r="J14" s="12">
        <v>0</v>
      </c>
      <c r="K14" s="13">
        <v>4473887</v>
      </c>
    </row>
    <row r="15" spans="1:11" x14ac:dyDescent="0.25">
      <c r="A15" s="10" t="s">
        <v>17</v>
      </c>
      <c r="B15" s="11">
        <v>712011</v>
      </c>
      <c r="C15" s="12">
        <v>233520</v>
      </c>
      <c r="D15" s="12">
        <v>55571</v>
      </c>
      <c r="E15" s="12">
        <v>132984</v>
      </c>
      <c r="F15" s="12">
        <v>176076</v>
      </c>
      <c r="G15" s="12">
        <v>169669</v>
      </c>
      <c r="H15" s="12">
        <v>36810</v>
      </c>
      <c r="I15" s="12">
        <v>7068</v>
      </c>
      <c r="J15" s="12">
        <v>397</v>
      </c>
      <c r="K15" s="13">
        <v>1524106</v>
      </c>
    </row>
    <row r="16" spans="1:11" x14ac:dyDescent="0.25">
      <c r="A16" s="10" t="s">
        <v>18</v>
      </c>
      <c r="B16" s="11">
        <v>25594</v>
      </c>
      <c r="C16" s="12">
        <v>12245</v>
      </c>
      <c r="D16" s="12">
        <v>3789</v>
      </c>
      <c r="E16" s="12">
        <v>6767</v>
      </c>
      <c r="F16" s="12">
        <v>6020</v>
      </c>
      <c r="G16" s="12">
        <v>5730</v>
      </c>
      <c r="H16" s="12">
        <v>1793</v>
      </c>
      <c r="I16" s="12">
        <v>442</v>
      </c>
      <c r="J16" s="12">
        <v>18</v>
      </c>
      <c r="K16" s="13">
        <v>62398</v>
      </c>
    </row>
    <row r="17" spans="1:11" x14ac:dyDescent="0.25">
      <c r="A17" s="10" t="s">
        <v>19</v>
      </c>
      <c r="B17" s="11">
        <v>1364567</v>
      </c>
      <c r="C17" s="12">
        <v>399328</v>
      </c>
      <c r="D17" s="12">
        <v>217120</v>
      </c>
      <c r="E17" s="12">
        <v>414074</v>
      </c>
      <c r="F17" s="12">
        <v>344205</v>
      </c>
      <c r="G17" s="12">
        <v>322892</v>
      </c>
      <c r="H17" s="12">
        <v>47275</v>
      </c>
      <c r="I17" s="12">
        <v>15956</v>
      </c>
      <c r="J17" s="12">
        <v>22</v>
      </c>
      <c r="K17" s="13">
        <v>3125439</v>
      </c>
    </row>
    <row r="18" spans="1:11" x14ac:dyDescent="0.25">
      <c r="A18" s="10" t="s">
        <v>20</v>
      </c>
      <c r="B18" s="11">
        <v>76120</v>
      </c>
      <c r="C18" s="12">
        <v>25802</v>
      </c>
      <c r="D18" s="12">
        <v>3459</v>
      </c>
      <c r="E18" s="12">
        <v>11561</v>
      </c>
      <c r="F18" s="12">
        <v>21826</v>
      </c>
      <c r="G18" s="12">
        <v>21357</v>
      </c>
      <c r="H18" s="12">
        <v>4579</v>
      </c>
      <c r="I18" s="12">
        <v>415</v>
      </c>
      <c r="J18" s="12">
        <v>0</v>
      </c>
      <c r="K18" s="13">
        <v>165119</v>
      </c>
    </row>
    <row r="19" spans="1:11" x14ac:dyDescent="0.25">
      <c r="A19" s="10" t="s">
        <v>21</v>
      </c>
      <c r="B19" s="11">
        <v>215467</v>
      </c>
      <c r="C19" s="12">
        <v>39944</v>
      </c>
      <c r="D19" s="12">
        <v>8971</v>
      </c>
      <c r="E19" s="12">
        <v>15079</v>
      </c>
      <c r="F19" s="12">
        <v>32307</v>
      </c>
      <c r="G19" s="12">
        <v>38812</v>
      </c>
      <c r="H19" s="12">
        <v>13434</v>
      </c>
      <c r="I19" s="12">
        <v>2055</v>
      </c>
      <c r="J19" s="12">
        <v>64</v>
      </c>
      <c r="K19" s="13">
        <v>366133</v>
      </c>
    </row>
    <row r="20" spans="1:11" x14ac:dyDescent="0.25">
      <c r="A20" s="10" t="s">
        <v>22</v>
      </c>
      <c r="B20" s="11">
        <v>163124</v>
      </c>
      <c r="C20" s="12">
        <v>67488</v>
      </c>
      <c r="D20" s="12">
        <v>13914</v>
      </c>
      <c r="E20" s="12">
        <v>35847</v>
      </c>
      <c r="F20" s="12">
        <v>36376</v>
      </c>
      <c r="G20" s="12">
        <v>39320</v>
      </c>
      <c r="H20" s="12">
        <v>8308</v>
      </c>
      <c r="I20" s="12">
        <v>801</v>
      </c>
      <c r="J20" s="12">
        <v>2208</v>
      </c>
      <c r="K20" s="13">
        <v>367386</v>
      </c>
    </row>
    <row r="21" spans="1:11" x14ac:dyDescent="0.25">
      <c r="A21" s="10" t="s">
        <v>23</v>
      </c>
      <c r="B21" s="11">
        <v>92611</v>
      </c>
      <c r="C21" s="12">
        <v>25399</v>
      </c>
      <c r="D21" s="12">
        <v>2899</v>
      </c>
      <c r="E21" s="12">
        <v>9339</v>
      </c>
      <c r="F21" s="12">
        <v>21051</v>
      </c>
      <c r="G21" s="12">
        <v>26623</v>
      </c>
      <c r="H21" s="12">
        <v>5210</v>
      </c>
      <c r="I21" s="12">
        <v>870</v>
      </c>
      <c r="J21" s="12">
        <v>260</v>
      </c>
      <c r="K21" s="13">
        <v>184262</v>
      </c>
    </row>
    <row r="22" spans="1:11" x14ac:dyDescent="0.25">
      <c r="A22" s="10" t="s">
        <v>24</v>
      </c>
      <c r="B22" s="11">
        <v>341428</v>
      </c>
      <c r="C22" s="12">
        <v>55974</v>
      </c>
      <c r="D22" s="12">
        <v>7155</v>
      </c>
      <c r="E22" s="12">
        <v>18270</v>
      </c>
      <c r="F22" s="12">
        <v>85912</v>
      </c>
      <c r="G22" s="12">
        <v>106277</v>
      </c>
      <c r="H22" s="12">
        <v>15232</v>
      </c>
      <c r="I22" s="12">
        <v>5360</v>
      </c>
      <c r="J22" s="12">
        <v>26</v>
      </c>
      <c r="K22" s="13">
        <v>635634</v>
      </c>
    </row>
    <row r="23" spans="1:11" x14ac:dyDescent="0.25">
      <c r="A23" s="10" t="s">
        <v>25</v>
      </c>
      <c r="B23" s="11">
        <v>422192</v>
      </c>
      <c r="C23" s="12">
        <v>181487</v>
      </c>
      <c r="D23" s="12">
        <v>61778</v>
      </c>
      <c r="E23" s="12">
        <v>102017</v>
      </c>
      <c r="F23" s="12">
        <v>123421</v>
      </c>
      <c r="G23" s="12">
        <v>139422</v>
      </c>
      <c r="H23" s="12">
        <v>20837</v>
      </c>
      <c r="I23" s="12">
        <v>18707</v>
      </c>
      <c r="J23" s="12">
        <v>473</v>
      </c>
      <c r="K23" s="13">
        <v>1070334</v>
      </c>
    </row>
    <row r="24" spans="1:11" x14ac:dyDescent="0.25">
      <c r="A24" s="10" t="s">
        <v>26</v>
      </c>
      <c r="B24" s="11">
        <v>17052</v>
      </c>
      <c r="C24" s="12">
        <v>5212</v>
      </c>
      <c r="D24" s="12">
        <v>1164</v>
      </c>
      <c r="E24" s="12">
        <v>1821</v>
      </c>
      <c r="F24" s="12">
        <v>5198</v>
      </c>
      <c r="G24" s="12">
        <v>4700</v>
      </c>
      <c r="H24" s="12">
        <v>1174</v>
      </c>
      <c r="I24" s="12">
        <v>16</v>
      </c>
      <c r="J24" s="12">
        <v>3</v>
      </c>
      <c r="K24" s="13">
        <v>36340</v>
      </c>
    </row>
    <row r="25" spans="1:11" x14ac:dyDescent="0.25">
      <c r="A25" s="10" t="s">
        <v>27</v>
      </c>
      <c r="B25" s="11">
        <v>720437</v>
      </c>
      <c r="C25" s="12">
        <v>232346</v>
      </c>
      <c r="D25" s="12">
        <v>64427</v>
      </c>
      <c r="E25" s="12">
        <v>161903</v>
      </c>
      <c r="F25" s="12">
        <v>88901</v>
      </c>
      <c r="G25" s="12">
        <v>93109</v>
      </c>
      <c r="H25" s="12">
        <v>33899</v>
      </c>
      <c r="I25" s="12">
        <v>14617</v>
      </c>
      <c r="J25" s="12">
        <v>50</v>
      </c>
      <c r="K25" s="13">
        <v>1409689</v>
      </c>
    </row>
    <row r="26" spans="1:11" x14ac:dyDescent="0.25">
      <c r="A26" s="10" t="s">
        <v>28</v>
      </c>
      <c r="B26" s="11">
        <v>49965</v>
      </c>
      <c r="C26" s="12">
        <v>13394</v>
      </c>
      <c r="D26" s="12">
        <v>2714</v>
      </c>
      <c r="E26" s="12">
        <v>4013</v>
      </c>
      <c r="F26" s="12">
        <v>6532</v>
      </c>
      <c r="G26" s="12">
        <v>11319</v>
      </c>
      <c r="H26" s="12">
        <v>2503</v>
      </c>
      <c r="I26" s="12">
        <v>507</v>
      </c>
      <c r="J26" s="12">
        <v>3</v>
      </c>
      <c r="K26" s="13">
        <v>90950</v>
      </c>
    </row>
    <row r="27" spans="1:11" x14ac:dyDescent="0.25">
      <c r="A27" s="10" t="s">
        <v>29</v>
      </c>
      <c r="B27" s="11">
        <v>2459957</v>
      </c>
      <c r="C27" s="12">
        <v>879069</v>
      </c>
      <c r="D27" s="12">
        <v>401212</v>
      </c>
      <c r="E27" s="12">
        <v>704601</v>
      </c>
      <c r="F27" s="12">
        <v>784132</v>
      </c>
      <c r="G27" s="12">
        <v>789167</v>
      </c>
      <c r="H27" s="12">
        <v>94169</v>
      </c>
      <c r="I27" s="12">
        <v>28025</v>
      </c>
      <c r="J27" s="12">
        <v>279</v>
      </c>
      <c r="K27" s="13">
        <v>6140611</v>
      </c>
    </row>
    <row r="28" spans="1:11" x14ac:dyDescent="0.25">
      <c r="A28" s="10" t="s">
        <v>30</v>
      </c>
      <c r="B28" s="11">
        <v>590544</v>
      </c>
      <c r="C28" s="12">
        <v>213890</v>
      </c>
      <c r="D28" s="12">
        <v>66923</v>
      </c>
      <c r="E28" s="12">
        <v>163429</v>
      </c>
      <c r="F28" s="12">
        <v>175378</v>
      </c>
      <c r="G28" s="12">
        <v>149007</v>
      </c>
      <c r="H28" s="12">
        <v>28243</v>
      </c>
      <c r="I28" s="12">
        <v>13343</v>
      </c>
      <c r="J28" s="12">
        <v>132</v>
      </c>
      <c r="K28" s="13">
        <v>1400889</v>
      </c>
    </row>
    <row r="29" spans="1:11" x14ac:dyDescent="0.25">
      <c r="A29" s="10" t="s">
        <v>31</v>
      </c>
      <c r="B29" s="11">
        <v>22187</v>
      </c>
      <c r="C29" s="12">
        <v>4596</v>
      </c>
      <c r="D29" s="12">
        <v>1067</v>
      </c>
      <c r="E29" s="12">
        <v>802</v>
      </c>
      <c r="F29" s="12">
        <v>5438</v>
      </c>
      <c r="G29" s="12">
        <v>6250</v>
      </c>
      <c r="H29" s="12">
        <v>1253</v>
      </c>
      <c r="I29" s="12">
        <v>242</v>
      </c>
      <c r="J29" s="12">
        <v>0</v>
      </c>
      <c r="K29" s="13">
        <v>41835</v>
      </c>
    </row>
    <row r="30" spans="1:11" ht="15.75" thickBot="1" x14ac:dyDescent="0.3">
      <c r="A30" s="14" t="s">
        <v>32</v>
      </c>
      <c r="B30" s="15">
        <v>48255</v>
      </c>
      <c r="C30" s="16">
        <v>21998</v>
      </c>
      <c r="D30" s="16">
        <v>6695</v>
      </c>
      <c r="E30" s="16">
        <v>13365</v>
      </c>
      <c r="F30" s="16">
        <v>14951</v>
      </c>
      <c r="G30" s="16">
        <v>16618</v>
      </c>
      <c r="H30" s="16">
        <v>2774</v>
      </c>
      <c r="I30" s="16">
        <v>5023</v>
      </c>
      <c r="J30" s="16">
        <v>88</v>
      </c>
      <c r="K30" s="17">
        <v>129767</v>
      </c>
    </row>
    <row r="31" spans="1:11" ht="15.75" thickBot="1" x14ac:dyDescent="0.3">
      <c r="A31" s="1" t="s">
        <v>38</v>
      </c>
      <c r="B31" s="18">
        <v>22904318</v>
      </c>
      <c r="C31" s="19">
        <v>7698618</v>
      </c>
      <c r="D31" s="19">
        <v>2344434</v>
      </c>
      <c r="E31" s="19">
        <v>4915509</v>
      </c>
      <c r="F31" s="19">
        <v>7109796</v>
      </c>
      <c r="G31" s="19">
        <v>7197582</v>
      </c>
      <c r="H31" s="19">
        <v>1042596</v>
      </c>
      <c r="I31" s="19">
        <v>300002</v>
      </c>
      <c r="J31" s="19">
        <v>4679</v>
      </c>
      <c r="K31" s="20">
        <v>53517534</v>
      </c>
    </row>
  </sheetData>
  <mergeCells count="2">
    <mergeCell ref="A4:A5"/>
    <mergeCell ref="A6:K6"/>
  </mergeCells>
  <pageMargins left="0.7" right="0.7" top="0.75" bottom="0.75" header="0.3" footer="0.3"/>
  <pageSetup paperSize="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sqref="A1:XFD39"/>
    </sheetView>
  </sheetViews>
  <sheetFormatPr baseColWidth="10" defaultRowHeight="15" x14ac:dyDescent="0.25"/>
  <cols>
    <col min="11" max="11" width="12.85546875" bestFit="1" customWidth="1"/>
  </cols>
  <sheetData>
    <row r="1" spans="1:14" ht="18.75" x14ac:dyDescent="0.3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4" x14ac:dyDescent="0.25">
      <c r="A2" s="50"/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35</v>
      </c>
      <c r="J2" s="51" t="s">
        <v>8</v>
      </c>
      <c r="K2" s="51" t="s">
        <v>36</v>
      </c>
      <c r="N2" s="31"/>
    </row>
    <row r="3" spans="1:14" x14ac:dyDescent="0.25">
      <c r="A3" s="52">
        <v>2020</v>
      </c>
      <c r="B3" s="53">
        <v>22904318</v>
      </c>
      <c r="C3" s="53">
        <v>7698618</v>
      </c>
      <c r="D3" s="53">
        <v>2344434</v>
      </c>
      <c r="E3" s="53">
        <v>4915509</v>
      </c>
      <c r="F3" s="53">
        <v>7109796</v>
      </c>
      <c r="G3" s="53">
        <v>7197582</v>
      </c>
      <c r="H3" s="53">
        <v>1042596</v>
      </c>
      <c r="I3" s="53">
        <v>300002</v>
      </c>
      <c r="J3" s="53">
        <v>4679</v>
      </c>
      <c r="K3" s="53">
        <v>53517534</v>
      </c>
    </row>
    <row r="4" spans="1:14" x14ac:dyDescent="0.25">
      <c r="A4" s="54" t="s">
        <v>37</v>
      </c>
      <c r="B4" s="55">
        <f>+B31-B3</f>
        <v>-216921</v>
      </c>
      <c r="C4" s="56">
        <f>+C31-C3</f>
        <v>38182</v>
      </c>
      <c r="D4" s="56">
        <f t="shared" ref="D4:K4" si="0">+D31-D3</f>
        <v>65162</v>
      </c>
      <c r="E4" s="56">
        <f t="shared" si="0"/>
        <v>-85767</v>
      </c>
      <c r="F4" s="55">
        <f>+F31-F3</f>
        <v>88789</v>
      </c>
      <c r="G4" s="55">
        <f>+G31-G3</f>
        <v>61386</v>
      </c>
      <c r="H4" s="55">
        <f>+H31-H3</f>
        <v>-81252</v>
      </c>
      <c r="I4" s="55">
        <f t="shared" si="0"/>
        <v>30279</v>
      </c>
      <c r="J4" s="55">
        <f t="shared" si="0"/>
        <v>-957</v>
      </c>
      <c r="K4" s="55">
        <f t="shared" si="0"/>
        <v>-101099</v>
      </c>
    </row>
    <row r="5" spans="1:14" x14ac:dyDescent="0.25">
      <c r="A5" s="54"/>
      <c r="B5" s="57">
        <f>+B4/B3</f>
        <v>-9.4707469569711711E-3</v>
      </c>
      <c r="C5" s="58">
        <f t="shared" ref="C5:J5" si="1">+C4/C3</f>
        <v>4.9595914487509316E-3</v>
      </c>
      <c r="D5" s="58">
        <f>+D4/D3</f>
        <v>2.7794341832612902E-2</v>
      </c>
      <c r="E5" s="58">
        <f t="shared" si="1"/>
        <v>-1.7448243915330029E-2</v>
      </c>
      <c r="F5" s="57">
        <f t="shared" si="1"/>
        <v>1.2488262673078102E-2</v>
      </c>
      <c r="G5" s="57">
        <f t="shared" si="1"/>
        <v>8.5286975542619731E-3</v>
      </c>
      <c r="H5" s="57">
        <f>+H4/H3</f>
        <v>-7.7932391837298443E-2</v>
      </c>
      <c r="I5" s="57">
        <f t="shared" si="1"/>
        <v>0.10092932713781907</v>
      </c>
      <c r="J5" s="57">
        <f t="shared" si="1"/>
        <v>-0.2045308826672366</v>
      </c>
      <c r="K5" s="57">
        <f>+K4/K3</f>
        <v>-1.8890818100848967E-3</v>
      </c>
    </row>
    <row r="6" spans="1:14" x14ac:dyDescent="0.25">
      <c r="A6" s="59" t="s">
        <v>53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4" x14ac:dyDescent="0.25">
      <c r="A7" s="60" t="s">
        <v>0</v>
      </c>
      <c r="B7" s="61" t="s">
        <v>1</v>
      </c>
      <c r="C7" s="61" t="s">
        <v>2</v>
      </c>
      <c r="D7" s="61" t="s">
        <v>3</v>
      </c>
      <c r="E7" s="61" t="s">
        <v>4</v>
      </c>
      <c r="F7" s="61" t="s">
        <v>5</v>
      </c>
      <c r="G7" s="61" t="s">
        <v>6</v>
      </c>
      <c r="H7" s="61" t="s">
        <v>7</v>
      </c>
      <c r="I7" s="61" t="s">
        <v>34</v>
      </c>
      <c r="J7" s="61" t="s">
        <v>8</v>
      </c>
      <c r="K7" s="61" t="s">
        <v>9</v>
      </c>
    </row>
    <row r="8" spans="1:14" x14ac:dyDescent="0.25">
      <c r="A8" s="62" t="s">
        <v>10</v>
      </c>
      <c r="B8" s="63">
        <v>8245597</v>
      </c>
      <c r="C8" s="63">
        <v>2765726</v>
      </c>
      <c r="D8" s="63">
        <v>562140</v>
      </c>
      <c r="E8" s="63">
        <v>1467527</v>
      </c>
      <c r="F8" s="63">
        <v>3282922</v>
      </c>
      <c r="G8" s="63">
        <v>3352240</v>
      </c>
      <c r="H8" s="63">
        <v>327322</v>
      </c>
      <c r="I8" s="63">
        <v>110232</v>
      </c>
      <c r="J8" s="63">
        <v>216</v>
      </c>
      <c r="K8" s="63">
        <f>SUM(B8:J8)</f>
        <v>20113922</v>
      </c>
    </row>
    <row r="9" spans="1:14" x14ac:dyDescent="0.25">
      <c r="A9" s="64" t="s">
        <v>11</v>
      </c>
      <c r="B9" s="12">
        <v>67917</v>
      </c>
      <c r="C9" s="12">
        <v>31157</v>
      </c>
      <c r="D9" s="12">
        <v>3415</v>
      </c>
      <c r="E9" s="12">
        <v>11525</v>
      </c>
      <c r="F9" s="12">
        <v>18108</v>
      </c>
      <c r="G9" s="12">
        <v>14264</v>
      </c>
      <c r="H9" s="12">
        <v>3940</v>
      </c>
      <c r="I9" s="12">
        <v>1602</v>
      </c>
      <c r="J9" s="12">
        <v>45</v>
      </c>
      <c r="K9" s="12">
        <f t="shared" ref="K9:K30" si="2">SUM(B9:J9)</f>
        <v>151973</v>
      </c>
    </row>
    <row r="10" spans="1:14" x14ac:dyDescent="0.25">
      <c r="A10" s="64" t="s">
        <v>12</v>
      </c>
      <c r="B10" s="12">
        <v>1123080</v>
      </c>
      <c r="C10" s="12">
        <v>300581</v>
      </c>
      <c r="D10" s="12">
        <v>83683</v>
      </c>
      <c r="E10" s="12">
        <v>145362</v>
      </c>
      <c r="F10" s="12">
        <v>279929</v>
      </c>
      <c r="G10" s="12">
        <v>268738</v>
      </c>
      <c r="H10" s="12">
        <v>57270</v>
      </c>
      <c r="I10" s="12">
        <v>28951</v>
      </c>
      <c r="J10" s="12">
        <v>67</v>
      </c>
      <c r="K10" s="12">
        <f t="shared" si="2"/>
        <v>2287661</v>
      </c>
    </row>
    <row r="11" spans="1:14" x14ac:dyDescent="0.25">
      <c r="A11" s="64" t="s">
        <v>13</v>
      </c>
      <c r="B11" s="12">
        <v>87514</v>
      </c>
      <c r="C11" s="12">
        <v>27574</v>
      </c>
      <c r="D11" s="12">
        <v>5231</v>
      </c>
      <c r="E11" s="12">
        <v>11944</v>
      </c>
      <c r="F11" s="12">
        <v>24907</v>
      </c>
      <c r="G11" s="12">
        <v>28378</v>
      </c>
      <c r="H11" s="12">
        <v>4748</v>
      </c>
      <c r="I11" s="12">
        <v>1182</v>
      </c>
      <c r="J11" s="12">
        <v>237</v>
      </c>
      <c r="K11" s="12">
        <f t="shared" si="2"/>
        <v>191715</v>
      </c>
    </row>
    <row r="12" spans="1:14" x14ac:dyDescent="0.25">
      <c r="A12" s="64" t="s">
        <v>14</v>
      </c>
      <c r="B12" s="12">
        <v>1852962</v>
      </c>
      <c r="C12" s="12">
        <v>763323</v>
      </c>
      <c r="D12" s="12">
        <v>201319</v>
      </c>
      <c r="E12" s="12">
        <v>550123</v>
      </c>
      <c r="F12" s="12">
        <v>630558</v>
      </c>
      <c r="G12" s="12">
        <v>637905</v>
      </c>
      <c r="H12" s="12">
        <v>67244</v>
      </c>
      <c r="I12" s="12">
        <v>26665</v>
      </c>
      <c r="J12" s="12">
        <v>35</v>
      </c>
      <c r="K12" s="12">
        <f t="shared" si="2"/>
        <v>4730134</v>
      </c>
    </row>
    <row r="13" spans="1:14" x14ac:dyDescent="0.25">
      <c r="A13" s="64" t="s">
        <v>15</v>
      </c>
      <c r="B13" s="12">
        <v>2011798</v>
      </c>
      <c r="C13" s="12">
        <v>775229</v>
      </c>
      <c r="D13" s="12">
        <v>247648</v>
      </c>
      <c r="E13" s="12">
        <v>368168</v>
      </c>
      <c r="F13" s="12">
        <v>475851</v>
      </c>
      <c r="G13" s="12">
        <v>495593</v>
      </c>
      <c r="H13" s="12">
        <v>104369</v>
      </c>
      <c r="I13" s="12">
        <v>15119</v>
      </c>
      <c r="J13" s="12">
        <v>2</v>
      </c>
      <c r="K13" s="12">
        <f t="shared" si="2"/>
        <v>4493777</v>
      </c>
    </row>
    <row r="14" spans="1:14" x14ac:dyDescent="0.25">
      <c r="A14" s="64" t="s">
        <v>16</v>
      </c>
      <c r="B14" s="12">
        <v>1823360</v>
      </c>
      <c r="C14" s="12">
        <v>598786</v>
      </c>
      <c r="D14" s="12">
        <v>362234</v>
      </c>
      <c r="E14" s="12">
        <v>446957</v>
      </c>
      <c r="F14" s="12">
        <v>534218</v>
      </c>
      <c r="G14" s="12">
        <v>513844</v>
      </c>
      <c r="H14" s="12">
        <v>76888</v>
      </c>
      <c r="I14" s="12">
        <v>23769</v>
      </c>
      <c r="J14" s="12">
        <v>0</v>
      </c>
      <c r="K14" s="12">
        <f t="shared" si="2"/>
        <v>4380056</v>
      </c>
    </row>
    <row r="15" spans="1:14" x14ac:dyDescent="0.25">
      <c r="A15" s="64" t="s">
        <v>17</v>
      </c>
      <c r="B15" s="12">
        <v>710280</v>
      </c>
      <c r="C15" s="12">
        <v>258131</v>
      </c>
      <c r="D15" s="12">
        <v>56549</v>
      </c>
      <c r="E15" s="12">
        <v>147832</v>
      </c>
      <c r="F15" s="12">
        <v>180193</v>
      </c>
      <c r="G15" s="12">
        <v>161587</v>
      </c>
      <c r="H15" s="12">
        <v>36450</v>
      </c>
      <c r="I15" s="12">
        <v>9583</v>
      </c>
      <c r="J15" s="12">
        <v>184</v>
      </c>
      <c r="K15" s="12">
        <f t="shared" si="2"/>
        <v>1560789</v>
      </c>
    </row>
    <row r="16" spans="1:14" x14ac:dyDescent="0.25">
      <c r="A16" s="64" t="s">
        <v>18</v>
      </c>
      <c r="B16" s="12">
        <v>26666</v>
      </c>
      <c r="C16" s="12">
        <v>12394</v>
      </c>
      <c r="D16" s="12">
        <v>5048</v>
      </c>
      <c r="E16" s="12">
        <v>5552</v>
      </c>
      <c r="F16" s="12">
        <v>6906</v>
      </c>
      <c r="G16" s="12">
        <v>6157</v>
      </c>
      <c r="H16" s="12">
        <v>2069</v>
      </c>
      <c r="I16" s="12">
        <v>272</v>
      </c>
      <c r="J16" s="12">
        <v>11</v>
      </c>
      <c r="K16" s="12">
        <f t="shared" si="2"/>
        <v>65075</v>
      </c>
    </row>
    <row r="17" spans="1:11" x14ac:dyDescent="0.25">
      <c r="A17" s="64" t="s">
        <v>19</v>
      </c>
      <c r="B17" s="12">
        <v>1389624</v>
      </c>
      <c r="C17" s="12">
        <v>405326</v>
      </c>
      <c r="D17" s="12">
        <v>215019</v>
      </c>
      <c r="E17" s="12">
        <v>421079</v>
      </c>
      <c r="F17" s="12">
        <v>367412</v>
      </c>
      <c r="G17" s="12">
        <v>352156</v>
      </c>
      <c r="H17" s="12">
        <v>47164</v>
      </c>
      <c r="I17" s="12">
        <v>16195</v>
      </c>
      <c r="J17" s="12">
        <v>6</v>
      </c>
      <c r="K17" s="12">
        <f t="shared" si="2"/>
        <v>3213981</v>
      </c>
    </row>
    <row r="18" spans="1:11" x14ac:dyDescent="0.25">
      <c r="A18" s="64" t="s">
        <v>20</v>
      </c>
      <c r="B18" s="12">
        <v>79435</v>
      </c>
      <c r="C18" s="12">
        <v>26272</v>
      </c>
      <c r="D18" s="12">
        <v>3413</v>
      </c>
      <c r="E18" s="12">
        <v>11476</v>
      </c>
      <c r="F18" s="12">
        <v>20010</v>
      </c>
      <c r="G18" s="12">
        <v>23934</v>
      </c>
      <c r="H18" s="12">
        <v>4851</v>
      </c>
      <c r="I18" s="12">
        <v>337</v>
      </c>
      <c r="J18" s="12">
        <v>0</v>
      </c>
      <c r="K18" s="12">
        <f t="shared" si="2"/>
        <v>169728</v>
      </c>
    </row>
    <row r="19" spans="1:11" x14ac:dyDescent="0.25">
      <c r="A19" s="64" t="s">
        <v>21</v>
      </c>
      <c r="B19" s="12">
        <v>207780</v>
      </c>
      <c r="C19" s="12">
        <v>38204</v>
      </c>
      <c r="D19" s="12">
        <v>7494</v>
      </c>
      <c r="E19" s="12">
        <v>13068</v>
      </c>
      <c r="F19" s="12">
        <v>37093</v>
      </c>
      <c r="G19" s="12">
        <v>43503</v>
      </c>
      <c r="H19" s="12">
        <v>12771</v>
      </c>
      <c r="I19" s="12">
        <v>1797</v>
      </c>
      <c r="J19" s="12">
        <v>16</v>
      </c>
      <c r="K19" s="12">
        <f t="shared" si="2"/>
        <v>361726</v>
      </c>
    </row>
    <row r="20" spans="1:11" x14ac:dyDescent="0.25">
      <c r="A20" s="64" t="s">
        <v>22</v>
      </c>
      <c r="B20" s="12">
        <v>162791</v>
      </c>
      <c r="C20" s="12">
        <v>64561</v>
      </c>
      <c r="D20" s="12">
        <v>13922</v>
      </c>
      <c r="E20" s="12">
        <v>34559</v>
      </c>
      <c r="F20" s="12">
        <v>37539</v>
      </c>
      <c r="G20" s="12">
        <v>40550</v>
      </c>
      <c r="H20" s="12">
        <v>8173</v>
      </c>
      <c r="I20" s="12">
        <v>1615</v>
      </c>
      <c r="J20" s="12">
        <v>1720</v>
      </c>
      <c r="K20" s="12">
        <f t="shared" si="2"/>
        <v>365430</v>
      </c>
    </row>
    <row r="21" spans="1:11" x14ac:dyDescent="0.25">
      <c r="A21" s="64" t="s">
        <v>23</v>
      </c>
      <c r="B21" s="12">
        <v>100620</v>
      </c>
      <c r="C21" s="12">
        <v>26784</v>
      </c>
      <c r="D21" s="12">
        <v>3265</v>
      </c>
      <c r="E21" s="12">
        <v>10376</v>
      </c>
      <c r="F21" s="12">
        <v>19039</v>
      </c>
      <c r="G21" s="12">
        <v>25084</v>
      </c>
      <c r="H21" s="12">
        <v>5177</v>
      </c>
      <c r="I21" s="12">
        <v>1040</v>
      </c>
      <c r="J21" s="12">
        <v>343</v>
      </c>
      <c r="K21" s="12">
        <f t="shared" si="2"/>
        <v>191728</v>
      </c>
    </row>
    <row r="22" spans="1:11" x14ac:dyDescent="0.25">
      <c r="A22" s="64" t="s">
        <v>24</v>
      </c>
      <c r="B22" s="12">
        <v>347989</v>
      </c>
      <c r="C22" s="12">
        <v>53896</v>
      </c>
      <c r="D22" s="12">
        <v>8398</v>
      </c>
      <c r="E22" s="12">
        <v>16931</v>
      </c>
      <c r="F22" s="12">
        <v>89527</v>
      </c>
      <c r="G22" s="12">
        <v>109455</v>
      </c>
      <c r="H22" s="12">
        <v>15253</v>
      </c>
      <c r="I22" s="12">
        <v>5816</v>
      </c>
      <c r="J22" s="12">
        <v>55</v>
      </c>
      <c r="K22" s="12">
        <f t="shared" si="2"/>
        <v>647320</v>
      </c>
    </row>
    <row r="23" spans="1:11" x14ac:dyDescent="0.25">
      <c r="A23" s="64" t="s">
        <v>25</v>
      </c>
      <c r="B23" s="12">
        <v>431406</v>
      </c>
      <c r="C23" s="12">
        <v>188435</v>
      </c>
      <c r="D23" s="12">
        <v>64511</v>
      </c>
      <c r="E23" s="12">
        <v>106018</v>
      </c>
      <c r="F23" s="12">
        <v>123945</v>
      </c>
      <c r="G23" s="12">
        <v>120823</v>
      </c>
      <c r="H23" s="12">
        <v>22196</v>
      </c>
      <c r="I23" s="12">
        <v>19985</v>
      </c>
      <c r="J23" s="12">
        <v>566</v>
      </c>
      <c r="K23" s="12">
        <f t="shared" si="2"/>
        <v>1077885</v>
      </c>
    </row>
    <row r="24" spans="1:11" x14ac:dyDescent="0.25">
      <c r="A24" s="64" t="s">
        <v>26</v>
      </c>
      <c r="B24" s="12">
        <v>17028</v>
      </c>
      <c r="C24" s="12">
        <v>5143</v>
      </c>
      <c r="D24" s="12">
        <v>1113</v>
      </c>
      <c r="E24" s="12">
        <v>2024</v>
      </c>
      <c r="F24" s="12">
        <v>5042</v>
      </c>
      <c r="G24" s="12">
        <v>4091</v>
      </c>
      <c r="H24" s="12">
        <v>1139</v>
      </c>
      <c r="I24" s="12">
        <v>74</v>
      </c>
      <c r="J24" s="12">
        <v>0</v>
      </c>
      <c r="K24" s="12">
        <f t="shared" si="2"/>
        <v>35654</v>
      </c>
    </row>
    <row r="25" spans="1:11" x14ac:dyDescent="0.25">
      <c r="A25" s="64" t="s">
        <v>27</v>
      </c>
      <c r="B25" s="12">
        <v>726962</v>
      </c>
      <c r="C25" s="12">
        <v>241738</v>
      </c>
      <c r="D25" s="12">
        <v>74258</v>
      </c>
      <c r="E25" s="12">
        <v>163717</v>
      </c>
      <c r="F25" s="12">
        <v>98398</v>
      </c>
      <c r="G25" s="12">
        <v>89470</v>
      </c>
      <c r="H25" s="12">
        <v>32872</v>
      </c>
      <c r="I25" s="12">
        <v>11405</v>
      </c>
      <c r="J25" s="12">
        <v>20</v>
      </c>
      <c r="K25" s="12">
        <f t="shared" si="2"/>
        <v>1438840</v>
      </c>
    </row>
    <row r="26" spans="1:11" x14ac:dyDescent="0.25">
      <c r="A26" s="64" t="s">
        <v>28</v>
      </c>
      <c r="B26" s="12">
        <v>48596</v>
      </c>
      <c r="C26" s="12">
        <v>13930</v>
      </c>
      <c r="D26" s="12">
        <v>2351</v>
      </c>
      <c r="E26" s="12">
        <v>4134</v>
      </c>
      <c r="F26" s="12">
        <v>6546</v>
      </c>
      <c r="G26" s="12">
        <v>9517</v>
      </c>
      <c r="H26" s="12">
        <v>2504</v>
      </c>
      <c r="I26" s="12">
        <v>419</v>
      </c>
      <c r="J26" s="12">
        <v>5</v>
      </c>
      <c r="K26" s="12">
        <f t="shared" si="2"/>
        <v>88002</v>
      </c>
    </row>
    <row r="27" spans="1:11" x14ac:dyDescent="0.25">
      <c r="A27" s="64" t="s">
        <v>29</v>
      </c>
      <c r="B27" s="12">
        <v>2567065</v>
      </c>
      <c r="C27" s="12">
        <v>906160</v>
      </c>
      <c r="D27" s="12">
        <v>418564</v>
      </c>
      <c r="E27" s="12">
        <v>724152</v>
      </c>
      <c r="F27" s="12">
        <v>783666</v>
      </c>
      <c r="G27" s="12">
        <v>798493</v>
      </c>
      <c r="H27" s="12">
        <v>97044</v>
      </c>
      <c r="I27" s="12">
        <v>29018</v>
      </c>
      <c r="J27" s="12">
        <v>127</v>
      </c>
      <c r="K27" s="12">
        <f t="shared" si="2"/>
        <v>6324289</v>
      </c>
    </row>
    <row r="28" spans="1:11" x14ac:dyDescent="0.25">
      <c r="A28" s="64" t="s">
        <v>30</v>
      </c>
      <c r="B28" s="12">
        <v>586810</v>
      </c>
      <c r="C28" s="12">
        <v>208499</v>
      </c>
      <c r="D28" s="12">
        <v>64004</v>
      </c>
      <c r="E28" s="12">
        <v>152877</v>
      </c>
      <c r="F28" s="12">
        <v>154034</v>
      </c>
      <c r="G28" s="12">
        <v>141381</v>
      </c>
      <c r="H28" s="12">
        <v>27828</v>
      </c>
      <c r="I28" s="12">
        <v>19719</v>
      </c>
      <c r="J28" s="12">
        <v>21</v>
      </c>
      <c r="K28" s="12">
        <f t="shared" si="2"/>
        <v>1355173</v>
      </c>
    </row>
    <row r="29" spans="1:11" x14ac:dyDescent="0.25">
      <c r="A29" s="64" t="s">
        <v>31</v>
      </c>
      <c r="B29" s="12">
        <v>24226</v>
      </c>
      <c r="C29" s="12">
        <v>5239</v>
      </c>
      <c r="D29" s="12">
        <v>583</v>
      </c>
      <c r="E29" s="12">
        <v>2032</v>
      </c>
      <c r="F29" s="12">
        <v>4377</v>
      </c>
      <c r="G29" s="12">
        <v>5179</v>
      </c>
      <c r="H29" s="12">
        <v>1238</v>
      </c>
      <c r="I29" s="12">
        <v>289</v>
      </c>
      <c r="J29" s="12">
        <v>0</v>
      </c>
      <c r="K29" s="12">
        <f t="shared" si="2"/>
        <v>43163</v>
      </c>
    </row>
    <row r="30" spans="1:11" x14ac:dyDescent="0.25">
      <c r="A30" s="64" t="s">
        <v>32</v>
      </c>
      <c r="B30" s="12">
        <v>47891</v>
      </c>
      <c r="C30" s="12">
        <v>19712</v>
      </c>
      <c r="D30" s="12">
        <v>5434</v>
      </c>
      <c r="E30" s="12">
        <v>12309</v>
      </c>
      <c r="F30" s="12">
        <v>18365</v>
      </c>
      <c r="G30" s="12">
        <v>16626</v>
      </c>
      <c r="H30" s="12">
        <v>2834</v>
      </c>
      <c r="I30" s="12">
        <v>5197</v>
      </c>
      <c r="J30" s="12">
        <v>46</v>
      </c>
      <c r="K30" s="12">
        <f t="shared" si="2"/>
        <v>128414</v>
      </c>
    </row>
    <row r="31" spans="1:11" ht="19.5" customHeight="1" x14ac:dyDescent="0.25">
      <c r="A31" s="65">
        <v>2021</v>
      </c>
      <c r="B31" s="66">
        <f>SUM(B8:B30)</f>
        <v>22687397</v>
      </c>
      <c r="C31" s="66">
        <f t="shared" ref="C31:J31" si="3">SUM(C8:C30)</f>
        <v>7736800</v>
      </c>
      <c r="D31" s="66">
        <f t="shared" si="3"/>
        <v>2409596</v>
      </c>
      <c r="E31" s="66">
        <f t="shared" si="3"/>
        <v>4829742</v>
      </c>
      <c r="F31" s="66">
        <f t="shared" si="3"/>
        <v>7198585</v>
      </c>
      <c r="G31" s="66">
        <f t="shared" si="3"/>
        <v>7258968</v>
      </c>
      <c r="H31" s="66">
        <f t="shared" si="3"/>
        <v>961344</v>
      </c>
      <c r="I31" s="66">
        <f t="shared" si="3"/>
        <v>330281</v>
      </c>
      <c r="J31" s="66">
        <f t="shared" si="3"/>
        <v>3722</v>
      </c>
      <c r="K31" s="66">
        <f>SUM(K8:K30)</f>
        <v>53416435</v>
      </c>
    </row>
    <row r="32" spans="1:11" x14ac:dyDescent="0.25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70"/>
    </row>
    <row r="33" spans="1:11" x14ac:dyDescent="0.25">
      <c r="A33" s="50"/>
      <c r="B33" s="51" t="s">
        <v>1</v>
      </c>
      <c r="C33" s="51" t="s">
        <v>2</v>
      </c>
      <c r="D33" s="51" t="s">
        <v>3</v>
      </c>
      <c r="E33" s="51" t="s">
        <v>4</v>
      </c>
      <c r="F33" s="51" t="s">
        <v>5</v>
      </c>
      <c r="G33" s="51" t="s">
        <v>6</v>
      </c>
      <c r="H33" s="51" t="s">
        <v>7</v>
      </c>
      <c r="I33" s="51" t="s">
        <v>35</v>
      </c>
      <c r="J33" s="51" t="s">
        <v>8</v>
      </c>
      <c r="K33" s="51" t="s">
        <v>36</v>
      </c>
    </row>
    <row r="34" spans="1:11" ht="19.5" customHeight="1" x14ac:dyDescent="0.25">
      <c r="A34" s="52">
        <v>2020</v>
      </c>
      <c r="B34" s="53">
        <v>22904318</v>
      </c>
      <c r="C34" s="53">
        <v>7698618</v>
      </c>
      <c r="D34" s="53">
        <v>2344434</v>
      </c>
      <c r="E34" s="53">
        <v>4915509</v>
      </c>
      <c r="F34" s="53">
        <v>7109796</v>
      </c>
      <c r="G34" s="53">
        <v>7197582</v>
      </c>
      <c r="H34" s="53">
        <v>1042596</v>
      </c>
      <c r="I34" s="53">
        <v>300002</v>
      </c>
      <c r="J34" s="53">
        <v>4679</v>
      </c>
      <c r="K34" s="53">
        <v>53517534</v>
      </c>
    </row>
    <row r="35" spans="1:11" x14ac:dyDescent="0.25">
      <c r="A35" s="54" t="s">
        <v>37</v>
      </c>
      <c r="B35" s="55">
        <f>+B31-B34</f>
        <v>-216921</v>
      </c>
      <c r="C35" s="55">
        <f t="shared" ref="C35:K35" si="4">+C31-C34</f>
        <v>38182</v>
      </c>
      <c r="D35" s="55">
        <f t="shared" si="4"/>
        <v>65162</v>
      </c>
      <c r="E35" s="55">
        <f t="shared" si="4"/>
        <v>-85767</v>
      </c>
      <c r="F35" s="55">
        <f t="shared" si="4"/>
        <v>88789</v>
      </c>
      <c r="G35" s="55">
        <f t="shared" si="4"/>
        <v>61386</v>
      </c>
      <c r="H35" s="55">
        <f t="shared" si="4"/>
        <v>-81252</v>
      </c>
      <c r="I35" s="55">
        <f t="shared" si="4"/>
        <v>30279</v>
      </c>
      <c r="J35" s="55">
        <f t="shared" si="4"/>
        <v>-957</v>
      </c>
      <c r="K35" s="55">
        <f t="shared" si="4"/>
        <v>-101099</v>
      </c>
    </row>
    <row r="36" spans="1:11" x14ac:dyDescent="0.25">
      <c r="A36" s="54"/>
      <c r="B36" s="57">
        <f>+B35/B34</f>
        <v>-9.4707469569711711E-3</v>
      </c>
      <c r="C36" s="58">
        <f t="shared" ref="C36:J36" si="5">+C35/C34</f>
        <v>4.9595914487509316E-3</v>
      </c>
      <c r="D36" s="58">
        <f>+D35/D34</f>
        <v>2.7794341832612902E-2</v>
      </c>
      <c r="E36" s="58">
        <f t="shared" ref="E36:K36" si="6">+E35/E34</f>
        <v>-1.7448243915330029E-2</v>
      </c>
      <c r="F36" s="57">
        <f t="shared" si="6"/>
        <v>1.2488262673078102E-2</v>
      </c>
      <c r="G36" s="57">
        <f t="shared" si="6"/>
        <v>8.5286975542619731E-3</v>
      </c>
      <c r="H36" s="57">
        <f>+H35/H34</f>
        <v>-7.7932391837298443E-2</v>
      </c>
      <c r="I36" s="57">
        <f t="shared" ref="I36:K36" si="7">+I35/I34</f>
        <v>0.10092932713781907</v>
      </c>
      <c r="J36" s="57">
        <f t="shared" si="7"/>
        <v>-0.2045308826672366</v>
      </c>
      <c r="K36" s="57">
        <f>+K35/K34</f>
        <v>-1.8890818100848967E-3</v>
      </c>
    </row>
    <row r="37" spans="1:11" x14ac:dyDescent="0.25">
      <c r="A37" t="s">
        <v>55</v>
      </c>
    </row>
  </sheetData>
  <mergeCells count="5">
    <mergeCell ref="A4:A5"/>
    <mergeCell ref="A6:K6"/>
    <mergeCell ref="A35:A36"/>
    <mergeCell ref="A1:K1"/>
    <mergeCell ref="A32:K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C9" sqref="C9"/>
    </sheetView>
  </sheetViews>
  <sheetFormatPr baseColWidth="10" defaultRowHeight="15" x14ac:dyDescent="0.25"/>
  <cols>
    <col min="1" max="1" width="21.28515625" bestFit="1" customWidth="1"/>
    <col min="2" max="2" width="11" bestFit="1" customWidth="1"/>
    <col min="4" max="8" width="10" bestFit="1" customWidth="1"/>
    <col min="9" max="9" width="8.42578125" bestFit="1" customWidth="1"/>
    <col min="10" max="10" width="7.42578125" bestFit="1" customWidth="1"/>
    <col min="11" max="11" width="12.85546875" bestFit="1" customWidth="1"/>
  </cols>
  <sheetData>
    <row r="1" spans="1:11" ht="15.75" thickBot="1" x14ac:dyDescent="0.3">
      <c r="B1" s="21" t="s">
        <v>1</v>
      </c>
      <c r="C1" s="22" t="s">
        <v>2</v>
      </c>
      <c r="D1" s="21" t="s">
        <v>3</v>
      </c>
      <c r="E1" s="22" t="s">
        <v>4</v>
      </c>
      <c r="F1" s="21" t="s">
        <v>5</v>
      </c>
      <c r="G1" s="22" t="s">
        <v>6</v>
      </c>
      <c r="H1" s="21" t="s">
        <v>7</v>
      </c>
      <c r="I1" s="21" t="s">
        <v>35</v>
      </c>
      <c r="J1" s="22" t="s">
        <v>8</v>
      </c>
      <c r="K1" s="21" t="s">
        <v>36</v>
      </c>
    </row>
    <row r="2" spans="1:11" ht="15.75" thickBot="1" x14ac:dyDescent="0.3">
      <c r="A2" s="37">
        <v>39447</v>
      </c>
      <c r="B2" s="23">
        <v>23427523.259545002</v>
      </c>
      <c r="C2" s="23">
        <v>8759780.3767133988</v>
      </c>
      <c r="D2" s="23">
        <v>4671953.4004938314</v>
      </c>
      <c r="E2" s="23">
        <v>6353730.9268981526</v>
      </c>
      <c r="F2" s="23">
        <v>7268226.2159100845</v>
      </c>
      <c r="G2" s="23">
        <v>7052582.5940457266</v>
      </c>
      <c r="H2" s="23">
        <v>1233538.1721800154</v>
      </c>
      <c r="I2" s="23">
        <v>0</v>
      </c>
      <c r="J2" s="23">
        <v>10571</v>
      </c>
      <c r="K2" s="23">
        <v>58777905.945786215</v>
      </c>
    </row>
    <row r="3" spans="1:11" ht="15.75" thickBot="1" x14ac:dyDescent="0.3">
      <c r="A3" s="48" t="s">
        <v>37</v>
      </c>
      <c r="B3" s="23">
        <f>+B30-B2</f>
        <v>-1236728.2188573033</v>
      </c>
      <c r="C3" s="24">
        <f>+C30-C2</f>
        <v>-369601.08638039976</v>
      </c>
      <c r="D3" s="24">
        <f t="shared" ref="D3:K3" si="0">+D30-D2</f>
        <v>-157475.24012913555</v>
      </c>
      <c r="E3" s="24">
        <f t="shared" si="0"/>
        <v>-333850.2510371441</v>
      </c>
      <c r="F3" s="23">
        <f>+F30-F2</f>
        <v>-678650.0687618209</v>
      </c>
      <c r="G3" s="23">
        <f>+G30-G2</f>
        <v>-530209.13159765955</v>
      </c>
      <c r="H3" s="23">
        <f t="shared" si="0"/>
        <v>-60031.193237514701</v>
      </c>
      <c r="I3" s="23">
        <f t="shared" si="0"/>
        <v>0</v>
      </c>
      <c r="J3" s="23">
        <f t="shared" si="0"/>
        <v>-106</v>
      </c>
      <c r="K3" s="23">
        <f t="shared" si="0"/>
        <v>-3366651.190000996</v>
      </c>
    </row>
    <row r="4" spans="1:11" ht="15.75" thickBot="1" x14ac:dyDescent="0.3">
      <c r="A4" s="49"/>
      <c r="B4" s="25">
        <f>+B3/B2</f>
        <v>-5.2789541820364085E-2</v>
      </c>
      <c r="C4" s="26">
        <f t="shared" ref="C4:K4" si="1">+C3/C2</f>
        <v>-4.2192962664101767E-2</v>
      </c>
      <c r="D4" s="26">
        <f t="shared" si="1"/>
        <v>-3.3706509168625318E-2</v>
      </c>
      <c r="E4" s="26">
        <f t="shared" si="1"/>
        <v>-5.2543970602187191E-2</v>
      </c>
      <c r="F4" s="27">
        <f t="shared" si="1"/>
        <v>-9.3372172054339994E-2</v>
      </c>
      <c r="G4" s="27">
        <f t="shared" si="1"/>
        <v>-7.5179428886844715E-2</v>
      </c>
      <c r="H4" s="27">
        <f t="shared" si="1"/>
        <v>-4.8665857767029926E-2</v>
      </c>
      <c r="I4" s="28"/>
      <c r="J4" s="27">
        <f t="shared" si="1"/>
        <v>-1.002743354460316E-2</v>
      </c>
      <c r="K4" s="27">
        <f t="shared" si="1"/>
        <v>-5.7277494593057227E-2</v>
      </c>
    </row>
    <row r="5" spans="1:11" ht="15.75" thickBot="1" x14ac:dyDescent="0.3">
      <c r="A5" s="45" t="s">
        <v>48</v>
      </c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1" ht="15.75" thickBot="1" x14ac:dyDescent="0.3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34</v>
      </c>
      <c r="J6" s="4" t="s">
        <v>8</v>
      </c>
      <c r="K6" s="5" t="s">
        <v>9</v>
      </c>
    </row>
    <row r="7" spans="1:11" x14ac:dyDescent="0.25">
      <c r="A7" s="6" t="s">
        <v>10</v>
      </c>
      <c r="B7" s="7">
        <v>7715932.6577825751</v>
      </c>
      <c r="C7" s="8">
        <v>2534765.6778944074</v>
      </c>
      <c r="D7" s="8">
        <v>1043059.8869818716</v>
      </c>
      <c r="E7" s="8">
        <v>1831655.999371896</v>
      </c>
      <c r="F7" s="8">
        <v>3016650.5528005082</v>
      </c>
      <c r="G7" s="8">
        <v>3031586.4314059587</v>
      </c>
      <c r="H7" s="8">
        <v>411067.5718200056</v>
      </c>
      <c r="I7" s="8">
        <v>0</v>
      </c>
      <c r="J7" s="8">
        <v>241</v>
      </c>
      <c r="K7" s="9">
        <v>19584959.778057221</v>
      </c>
    </row>
    <row r="8" spans="1:11" x14ac:dyDescent="0.25">
      <c r="A8" s="10" t="s">
        <v>11</v>
      </c>
      <c r="B8" s="11">
        <v>82191.280677072864</v>
      </c>
      <c r="C8" s="12">
        <v>33837.918997340872</v>
      </c>
      <c r="D8" s="12">
        <v>10842.488133779631</v>
      </c>
      <c r="E8" s="12">
        <v>14914.90598736074</v>
      </c>
      <c r="F8" s="12">
        <v>20568.318805213574</v>
      </c>
      <c r="G8" s="12">
        <v>21350.305826962689</v>
      </c>
      <c r="H8" s="12">
        <v>5652.810450173447</v>
      </c>
      <c r="I8" s="12">
        <v>0</v>
      </c>
      <c r="J8" s="12">
        <v>25</v>
      </c>
      <c r="K8" s="13">
        <v>189383.02887790382</v>
      </c>
    </row>
    <row r="9" spans="1:11" x14ac:dyDescent="0.25">
      <c r="A9" s="10" t="s">
        <v>12</v>
      </c>
      <c r="B9" s="11">
        <v>1053755.2941821532</v>
      </c>
      <c r="C9" s="12">
        <v>428446.35425457865</v>
      </c>
      <c r="D9" s="12">
        <v>207237.23105372253</v>
      </c>
      <c r="E9" s="12">
        <v>264679.77728190593</v>
      </c>
      <c r="F9" s="12">
        <v>256355.69957957615</v>
      </c>
      <c r="G9" s="12">
        <v>236564.71269854417</v>
      </c>
      <c r="H9" s="12">
        <v>67408.399344173042</v>
      </c>
      <c r="I9" s="12">
        <v>0</v>
      </c>
      <c r="J9" s="12">
        <v>106</v>
      </c>
      <c r="K9" s="13">
        <v>2514553.4683946543</v>
      </c>
    </row>
    <row r="10" spans="1:11" x14ac:dyDescent="0.25">
      <c r="A10" s="10" t="s">
        <v>13</v>
      </c>
      <c r="B10" s="11">
        <v>93963.267334432036</v>
      </c>
      <c r="C10" s="12">
        <v>26524.207792371733</v>
      </c>
      <c r="D10" s="12">
        <v>15501.143143238603</v>
      </c>
      <c r="E10" s="12">
        <v>13451.43312862259</v>
      </c>
      <c r="F10" s="12">
        <v>41363.929867283572</v>
      </c>
      <c r="G10" s="12">
        <v>33045.596950583516</v>
      </c>
      <c r="H10" s="12">
        <v>4981.3994778067881</v>
      </c>
      <c r="I10" s="12">
        <v>0</v>
      </c>
      <c r="J10" s="12">
        <v>931</v>
      </c>
      <c r="K10" s="13">
        <v>229761.97769433886</v>
      </c>
    </row>
    <row r="11" spans="1:11" x14ac:dyDescent="0.25">
      <c r="A11" s="10" t="s">
        <v>14</v>
      </c>
      <c r="B11" s="11">
        <v>2049657.7816774682</v>
      </c>
      <c r="C11" s="12">
        <v>939504.32711873041</v>
      </c>
      <c r="D11" s="12">
        <v>426487.65130211035</v>
      </c>
      <c r="E11" s="12">
        <v>699941.22588451509</v>
      </c>
      <c r="F11" s="12">
        <v>582779.39472886466</v>
      </c>
      <c r="G11" s="12">
        <v>601671.31184402993</v>
      </c>
      <c r="H11" s="12">
        <v>92256.102742994713</v>
      </c>
      <c r="I11" s="12">
        <v>0</v>
      </c>
      <c r="J11" s="12">
        <v>364</v>
      </c>
      <c r="K11" s="13">
        <v>5392661.7952987133</v>
      </c>
    </row>
    <row r="12" spans="1:11" x14ac:dyDescent="0.25">
      <c r="A12" s="10" t="s">
        <v>15</v>
      </c>
      <c r="B12" s="11">
        <v>2325316.0478892317</v>
      </c>
      <c r="C12" s="12">
        <v>981396.66242110403</v>
      </c>
      <c r="D12" s="12">
        <v>438445.46333708399</v>
      </c>
      <c r="E12" s="12">
        <v>479950.50563791429</v>
      </c>
      <c r="F12" s="12">
        <v>462157.80401264434</v>
      </c>
      <c r="G12" s="12">
        <v>468154.81595272559</v>
      </c>
      <c r="H12" s="12">
        <v>113721.72794130149</v>
      </c>
      <c r="I12" s="12">
        <v>0</v>
      </c>
      <c r="J12" s="12">
        <v>29</v>
      </c>
      <c r="K12" s="13">
        <v>5269172.027192005</v>
      </c>
    </row>
    <row r="13" spans="1:11" x14ac:dyDescent="0.25">
      <c r="A13" s="10" t="s">
        <v>16</v>
      </c>
      <c r="B13" s="11">
        <v>1694415.3950687079</v>
      </c>
      <c r="C13" s="12">
        <v>633300.124515526</v>
      </c>
      <c r="D13" s="12">
        <v>616458.50249217101</v>
      </c>
      <c r="E13" s="12">
        <v>450153.99543320562</v>
      </c>
      <c r="F13" s="12">
        <v>488032.05039180344</v>
      </c>
      <c r="G13" s="12">
        <v>443650.96770614944</v>
      </c>
      <c r="H13" s="12">
        <v>94223.959014231164</v>
      </c>
      <c r="I13" s="12">
        <v>0</v>
      </c>
      <c r="J13" s="12">
        <v>124</v>
      </c>
      <c r="K13" s="13">
        <v>4420358.9946217947</v>
      </c>
    </row>
    <row r="14" spans="1:11" x14ac:dyDescent="0.25">
      <c r="A14" s="10" t="s">
        <v>17</v>
      </c>
      <c r="B14" s="11">
        <v>778103.53584249434</v>
      </c>
      <c r="C14" s="12">
        <v>356405.42117265065</v>
      </c>
      <c r="D14" s="12">
        <v>102149.03728394948</v>
      </c>
      <c r="E14" s="12">
        <v>202457.90589409581</v>
      </c>
      <c r="F14" s="12">
        <v>183267.81379068119</v>
      </c>
      <c r="G14" s="12">
        <v>169376.83353754331</v>
      </c>
      <c r="H14" s="12">
        <v>45807.409705459082</v>
      </c>
      <c r="I14" s="12">
        <v>0</v>
      </c>
      <c r="J14" s="12">
        <v>296</v>
      </c>
      <c r="K14" s="13">
        <v>1837863.9572268738</v>
      </c>
    </row>
    <row r="15" spans="1:11" x14ac:dyDescent="0.25">
      <c r="A15" s="10" t="s">
        <v>18</v>
      </c>
      <c r="B15" s="11">
        <v>27371.303245671072</v>
      </c>
      <c r="C15" s="12">
        <v>12825.654179021099</v>
      </c>
      <c r="D15" s="12">
        <v>4646.5798172788964</v>
      </c>
      <c r="E15" s="12">
        <v>6656.4692768088353</v>
      </c>
      <c r="F15" s="12">
        <v>7063.6615078839268</v>
      </c>
      <c r="G15" s="12">
        <v>6918.7112810707458</v>
      </c>
      <c r="H15" s="12">
        <v>2290.4446053584361</v>
      </c>
      <c r="I15" s="12">
        <v>0</v>
      </c>
      <c r="J15" s="12">
        <v>52</v>
      </c>
      <c r="K15" s="13">
        <v>67824.823913093001</v>
      </c>
    </row>
    <row r="16" spans="1:11" x14ac:dyDescent="0.25">
      <c r="A16" s="10" t="s">
        <v>19</v>
      </c>
      <c r="B16" s="11">
        <v>1206088.3584925178</v>
      </c>
      <c r="C16" s="12">
        <v>375430.72609365114</v>
      </c>
      <c r="D16" s="12">
        <v>313870.21747406927</v>
      </c>
      <c r="E16" s="12">
        <v>622424.03115086479</v>
      </c>
      <c r="F16" s="12">
        <v>326040.0338505659</v>
      </c>
      <c r="G16" s="12">
        <v>287912.95210092276</v>
      </c>
      <c r="H16" s="12">
        <v>59799.755234576907</v>
      </c>
      <c r="I16" s="12">
        <v>0</v>
      </c>
      <c r="J16" s="12">
        <v>173</v>
      </c>
      <c r="K16" s="13">
        <v>3191739.0743971686</v>
      </c>
    </row>
    <row r="17" spans="1:11" x14ac:dyDescent="0.25">
      <c r="A17" s="10" t="s">
        <v>20</v>
      </c>
      <c r="B17" s="11">
        <v>51625.168510810443</v>
      </c>
      <c r="C17" s="12">
        <v>17650.723861501188</v>
      </c>
      <c r="D17" s="12">
        <v>2650.3443769103751</v>
      </c>
      <c r="E17" s="12">
        <v>5637.6110590440485</v>
      </c>
      <c r="F17" s="12">
        <v>13216.616151821581</v>
      </c>
      <c r="G17" s="12">
        <v>14339.478480488375</v>
      </c>
      <c r="H17" s="12">
        <v>3800.4865497816318</v>
      </c>
      <c r="I17" s="12">
        <v>0</v>
      </c>
      <c r="J17" s="12">
        <v>3</v>
      </c>
      <c r="K17" s="13">
        <v>108923.42899035764</v>
      </c>
    </row>
    <row r="18" spans="1:11" x14ac:dyDescent="0.25">
      <c r="A18" s="10" t="s">
        <v>21</v>
      </c>
      <c r="B18" s="11">
        <v>284339.93315925472</v>
      </c>
      <c r="C18" s="12">
        <v>53908.706373487417</v>
      </c>
      <c r="D18" s="12">
        <v>13887.762234255915</v>
      </c>
      <c r="E18" s="12">
        <v>19967.31485716028</v>
      </c>
      <c r="F18" s="12">
        <v>47075.127490498679</v>
      </c>
      <c r="G18" s="12">
        <v>59867.971249945782</v>
      </c>
      <c r="H18" s="12">
        <v>19658.38180902836</v>
      </c>
      <c r="I18" s="12">
        <v>0</v>
      </c>
      <c r="J18" s="12">
        <v>6</v>
      </c>
      <c r="K18" s="13">
        <v>498711.19717363117</v>
      </c>
    </row>
    <row r="19" spans="1:11" x14ac:dyDescent="0.25">
      <c r="A19" s="10" t="s">
        <v>22</v>
      </c>
      <c r="B19" s="11">
        <v>148907.18204361771</v>
      </c>
      <c r="C19" s="12">
        <v>72210.140862323431</v>
      </c>
      <c r="D19" s="12">
        <v>37879.288233312356</v>
      </c>
      <c r="E19" s="12">
        <v>26582.709723759708</v>
      </c>
      <c r="F19" s="12">
        <v>39668.252151113411</v>
      </c>
      <c r="G19" s="12">
        <v>38990.041633228218</v>
      </c>
      <c r="H19" s="12">
        <v>10262.602876572186</v>
      </c>
      <c r="I19" s="12">
        <v>0</v>
      </c>
      <c r="J19" s="12">
        <v>6960</v>
      </c>
      <c r="K19" s="13">
        <v>381460.21752392699</v>
      </c>
    </row>
    <row r="20" spans="1:11" x14ac:dyDescent="0.25">
      <c r="A20" s="10" t="s">
        <v>23</v>
      </c>
      <c r="B20" s="11">
        <v>85049.73430673829</v>
      </c>
      <c r="C20" s="12">
        <v>31816.871652991675</v>
      </c>
      <c r="D20" s="12">
        <v>8823.3789481257645</v>
      </c>
      <c r="E20" s="12">
        <v>12958.552684778857</v>
      </c>
      <c r="F20" s="12">
        <v>16515.652814409161</v>
      </c>
      <c r="G20" s="12">
        <v>19812.05554926601</v>
      </c>
      <c r="H20" s="12">
        <v>5622.0640059441666</v>
      </c>
      <c r="I20" s="12">
        <v>0</v>
      </c>
      <c r="J20" s="12">
        <v>402</v>
      </c>
      <c r="K20" s="13">
        <v>181000.30996225396</v>
      </c>
    </row>
    <row r="21" spans="1:11" x14ac:dyDescent="0.25">
      <c r="A21" s="10" t="s">
        <v>24</v>
      </c>
      <c r="B21" s="11">
        <v>286776.72988210933</v>
      </c>
      <c r="C21" s="12">
        <v>64293.729026776302</v>
      </c>
      <c r="D21" s="12">
        <v>23652.068136843151</v>
      </c>
      <c r="E21" s="12">
        <v>34702.895947486999</v>
      </c>
      <c r="F21" s="12">
        <v>61822.873526549818</v>
      </c>
      <c r="G21" s="12">
        <v>68338.809261652365</v>
      </c>
      <c r="H21" s="12">
        <v>16674.177203907901</v>
      </c>
      <c r="I21" s="12">
        <v>0</v>
      </c>
      <c r="J21" s="12">
        <v>238</v>
      </c>
      <c r="K21" s="13">
        <v>556499.28298532579</v>
      </c>
    </row>
    <row r="22" spans="1:11" x14ac:dyDescent="0.25">
      <c r="A22" s="10" t="s">
        <v>25</v>
      </c>
      <c r="B22" s="11">
        <v>349608.15903134813</v>
      </c>
      <c r="C22" s="12">
        <v>192927.6187270222</v>
      </c>
      <c r="D22" s="12">
        <v>79998.687432663792</v>
      </c>
      <c r="E22" s="12">
        <v>110198.15499511469</v>
      </c>
      <c r="F22" s="12">
        <v>73046.21946359858</v>
      </c>
      <c r="G22" s="12">
        <v>73515.710125040205</v>
      </c>
      <c r="H22" s="12">
        <v>24992.958521854525</v>
      </c>
      <c r="I22" s="12">
        <v>0</v>
      </c>
      <c r="J22" s="12">
        <v>20</v>
      </c>
      <c r="K22" s="13">
        <v>904307.5082966421</v>
      </c>
    </row>
    <row r="23" spans="1:11" x14ac:dyDescent="0.25">
      <c r="A23" s="10" t="s">
        <v>26</v>
      </c>
      <c r="B23" s="11">
        <v>12152.108386036798</v>
      </c>
      <c r="C23" s="12">
        <v>3554.4013856368474</v>
      </c>
      <c r="D23" s="12">
        <v>1320.8739261168384</v>
      </c>
      <c r="E23" s="12">
        <v>878.08273406906369</v>
      </c>
      <c r="F23" s="12">
        <v>2908.4006728285985</v>
      </c>
      <c r="G23" s="12">
        <v>2650.0102145045967</v>
      </c>
      <c r="H23" s="12">
        <v>1224.1832061068703</v>
      </c>
      <c r="I23" s="12">
        <v>0</v>
      </c>
      <c r="J23" s="12">
        <v>8</v>
      </c>
      <c r="K23" s="13">
        <v>24696.06052529961</v>
      </c>
    </row>
    <row r="24" spans="1:11" x14ac:dyDescent="0.25">
      <c r="A24" s="10" t="s">
        <v>27</v>
      </c>
      <c r="B24" s="11">
        <v>761266.54862574476</v>
      </c>
      <c r="C24" s="12">
        <v>277089.99839006906</v>
      </c>
      <c r="D24" s="12">
        <v>135509.7315038481</v>
      </c>
      <c r="E24" s="12">
        <v>196781.07653997419</v>
      </c>
      <c r="F24" s="12">
        <v>104968.08214833455</v>
      </c>
      <c r="G24" s="12">
        <v>102481.19325953923</v>
      </c>
      <c r="H24" s="12">
        <v>43923.245224171536</v>
      </c>
      <c r="I24" s="12">
        <v>0</v>
      </c>
      <c r="J24" s="12">
        <v>7</v>
      </c>
      <c r="K24" s="13">
        <v>1622026.8756916816</v>
      </c>
    </row>
    <row r="25" spans="1:11" x14ac:dyDescent="0.25">
      <c r="A25" s="10" t="s">
        <v>28</v>
      </c>
      <c r="B25" s="11">
        <v>34204.54029453775</v>
      </c>
      <c r="C25" s="12">
        <v>8729.0646398172576</v>
      </c>
      <c r="D25" s="12">
        <v>4045.0851401374935</v>
      </c>
      <c r="E25" s="12">
        <v>2766.3165994869914</v>
      </c>
      <c r="F25" s="12">
        <v>7865.427028841028</v>
      </c>
      <c r="G25" s="12">
        <v>10056.012008536189</v>
      </c>
      <c r="H25" s="12">
        <v>1894.9170383041112</v>
      </c>
      <c r="I25" s="12">
        <v>0</v>
      </c>
      <c r="J25" s="12">
        <v>0</v>
      </c>
      <c r="K25" s="13">
        <v>69561.362749660824</v>
      </c>
    </row>
    <row r="26" spans="1:11" x14ac:dyDescent="0.25">
      <c r="A26" s="10" t="s">
        <v>29</v>
      </c>
      <c r="B26" s="11">
        <v>2556961.4257295416</v>
      </c>
      <c r="C26" s="12">
        <v>1096520.9043885793</v>
      </c>
      <c r="D26" s="12">
        <v>900526.07626658084</v>
      </c>
      <c r="E26" s="12">
        <v>871873.6374550719</v>
      </c>
      <c r="F26" s="12">
        <v>699856.12739759579</v>
      </c>
      <c r="G26" s="12">
        <v>698961.68130510813</v>
      </c>
      <c r="H26" s="12">
        <v>114141.67812703775</v>
      </c>
      <c r="I26" s="12">
        <v>0</v>
      </c>
      <c r="J26" s="12">
        <v>426</v>
      </c>
      <c r="K26" s="13">
        <v>6939267.530669516</v>
      </c>
    </row>
    <row r="27" spans="1:11" x14ac:dyDescent="0.25">
      <c r="A27" s="10" t="s">
        <v>30</v>
      </c>
      <c r="B27" s="11">
        <v>525360.0197276877</v>
      </c>
      <c r="C27" s="12">
        <v>220830.55291869331</v>
      </c>
      <c r="D27" s="12">
        <v>113613.68519707056</v>
      </c>
      <c r="E27" s="12">
        <v>134989.43727341073</v>
      </c>
      <c r="F27" s="12">
        <v>120523.95095749173</v>
      </c>
      <c r="G27" s="12">
        <v>113593.78139471992</v>
      </c>
      <c r="H27" s="12">
        <v>29613.867196770145</v>
      </c>
      <c r="I27" s="12">
        <v>0</v>
      </c>
      <c r="J27" s="12">
        <v>47</v>
      </c>
      <c r="K27" s="13">
        <v>1258572.2946658439</v>
      </c>
    </row>
    <row r="28" spans="1:11" x14ac:dyDescent="0.25">
      <c r="A28" s="10" t="s">
        <v>31</v>
      </c>
      <c r="B28" s="11">
        <v>17093.994342836941</v>
      </c>
      <c r="C28" s="12">
        <v>5647.1166882113694</v>
      </c>
      <c r="D28" s="12">
        <v>4139.6579932438599</v>
      </c>
      <c r="E28" s="12">
        <v>3602.1128494723198</v>
      </c>
      <c r="F28" s="12">
        <v>5347.0464791193435</v>
      </c>
      <c r="G28" s="12">
        <v>5603.7509873568642</v>
      </c>
      <c r="H28" s="12">
        <v>1085.0012836970475</v>
      </c>
      <c r="I28" s="12">
        <v>0</v>
      </c>
      <c r="J28" s="12">
        <v>2</v>
      </c>
      <c r="K28" s="13">
        <v>42520.68062393774</v>
      </c>
    </row>
    <row r="29" spans="1:11" ht="15.75" thickBot="1" x14ac:dyDescent="0.3">
      <c r="A29" s="14" t="s">
        <v>32</v>
      </c>
      <c r="B29" s="15">
        <v>50654.574455107351</v>
      </c>
      <c r="C29" s="16">
        <v>22562.386978509709</v>
      </c>
      <c r="D29" s="16">
        <v>9733.319956310921</v>
      </c>
      <c r="E29" s="16">
        <v>12656.524094988521</v>
      </c>
      <c r="F29" s="16">
        <v>12483.111531035614</v>
      </c>
      <c r="G29" s="16">
        <v>13930.327674192333</v>
      </c>
      <c r="H29" s="16">
        <v>3403.8355632435482</v>
      </c>
      <c r="I29" s="16">
        <v>0</v>
      </c>
      <c r="J29" s="16">
        <v>5</v>
      </c>
      <c r="K29" s="17">
        <v>125429.08025338799</v>
      </c>
    </row>
    <row r="30" spans="1:11" ht="15.75" thickBot="1" x14ac:dyDescent="0.3">
      <c r="A30" s="1" t="s">
        <v>33</v>
      </c>
      <c r="B30" s="18">
        <f>SUM(B7:B29)</f>
        <v>22190795.040687699</v>
      </c>
      <c r="C30" s="19">
        <f t="shared" ref="C30:J30" si="2">SUM(C7:C29)</f>
        <v>8390179.2903329991</v>
      </c>
      <c r="D30" s="19">
        <f t="shared" si="2"/>
        <v>4514478.1603646958</v>
      </c>
      <c r="E30" s="19">
        <f t="shared" si="2"/>
        <v>6019880.6758610085</v>
      </c>
      <c r="F30" s="19">
        <f t="shared" si="2"/>
        <v>6589576.1471482636</v>
      </c>
      <c r="G30" s="19">
        <f t="shared" si="2"/>
        <v>6522373.462448067</v>
      </c>
      <c r="H30" s="19">
        <f t="shared" si="2"/>
        <v>1173506.9789425007</v>
      </c>
      <c r="I30" s="19">
        <f t="shared" si="2"/>
        <v>0</v>
      </c>
      <c r="J30" s="19">
        <f t="shared" si="2"/>
        <v>10465</v>
      </c>
      <c r="K30" s="20">
        <f>SUM(K7:K29)</f>
        <v>55411254.755785219</v>
      </c>
    </row>
  </sheetData>
  <mergeCells count="2">
    <mergeCell ref="A5:K5"/>
    <mergeCell ref="A3:A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I13" sqref="I13"/>
    </sheetView>
  </sheetViews>
  <sheetFormatPr baseColWidth="10" defaultRowHeight="15" x14ac:dyDescent="0.25"/>
  <cols>
    <col min="1" max="1" width="21.28515625" bestFit="1" customWidth="1"/>
    <col min="2" max="2" width="11" bestFit="1" customWidth="1"/>
    <col min="4" max="8" width="10" bestFit="1" customWidth="1"/>
    <col min="9" max="9" width="8.42578125" bestFit="1" customWidth="1"/>
    <col min="10" max="10" width="7.42578125" bestFit="1" customWidth="1"/>
    <col min="11" max="11" width="12.85546875" bestFit="1" customWidth="1"/>
  </cols>
  <sheetData>
    <row r="1" spans="1:11" ht="15.75" thickBot="1" x14ac:dyDescent="0.3">
      <c r="B1" s="21" t="s">
        <v>1</v>
      </c>
      <c r="C1" s="22" t="s">
        <v>2</v>
      </c>
      <c r="D1" s="21" t="s">
        <v>3</v>
      </c>
      <c r="E1" s="22" t="s">
        <v>4</v>
      </c>
      <c r="F1" s="21" t="s">
        <v>5</v>
      </c>
      <c r="G1" s="22" t="s">
        <v>6</v>
      </c>
      <c r="H1" s="21" t="s">
        <v>7</v>
      </c>
      <c r="I1" s="21" t="s">
        <v>35</v>
      </c>
      <c r="J1" s="22" t="s">
        <v>8</v>
      </c>
      <c r="K1" s="21" t="s">
        <v>36</v>
      </c>
    </row>
    <row r="2" spans="1:11" ht="15.75" thickBot="1" x14ac:dyDescent="0.3">
      <c r="A2" s="37">
        <v>39813</v>
      </c>
      <c r="B2" s="23">
        <v>22190795.040687699</v>
      </c>
      <c r="C2" s="23">
        <v>8390179.2903329991</v>
      </c>
      <c r="D2" s="23">
        <v>4514478.1603646958</v>
      </c>
      <c r="E2" s="23">
        <v>6019880.6758610085</v>
      </c>
      <c r="F2" s="23">
        <v>6589576.1471482636</v>
      </c>
      <c r="G2" s="23">
        <v>6522373.462448067</v>
      </c>
      <c r="H2" s="23">
        <v>1173506.9789425007</v>
      </c>
      <c r="I2" s="23">
        <v>0</v>
      </c>
      <c r="J2" s="23">
        <v>10465</v>
      </c>
      <c r="K2" s="23">
        <v>55411254.755785219</v>
      </c>
    </row>
    <row r="3" spans="1:11" ht="15.75" thickBot="1" x14ac:dyDescent="0.3">
      <c r="A3" s="48" t="s">
        <v>37</v>
      </c>
      <c r="B3" s="23">
        <f>+B30-B2</f>
        <v>-1928454.5642053932</v>
      </c>
      <c r="C3" s="24">
        <f>+C30-C2</f>
        <v>-711057.87082099076</v>
      </c>
      <c r="D3" s="24">
        <f t="shared" ref="D3:K3" si="0">+D30-D2</f>
        <v>-498619.03570225509</v>
      </c>
      <c r="E3" s="24">
        <f t="shared" si="0"/>
        <v>-709186.06913917698</v>
      </c>
      <c r="F3" s="23">
        <f>+F30-F2</f>
        <v>-815589.77515163831</v>
      </c>
      <c r="G3" s="23">
        <f>+G30-G2</f>
        <v>-809213.53986305185</v>
      </c>
      <c r="H3" s="23">
        <f t="shared" si="0"/>
        <v>-98201.095120063517</v>
      </c>
      <c r="I3" s="23">
        <f t="shared" si="0"/>
        <v>0</v>
      </c>
      <c r="J3" s="23">
        <f t="shared" si="0"/>
        <v>1068</v>
      </c>
      <c r="K3" s="23">
        <f t="shared" si="0"/>
        <v>-5569253.9500025585</v>
      </c>
    </row>
    <row r="4" spans="1:11" ht="15.75" thickBot="1" x14ac:dyDescent="0.3">
      <c r="A4" s="49"/>
      <c r="B4" s="25">
        <f>+B3/B2</f>
        <v>-8.6903356128948769E-2</v>
      </c>
      <c r="C4" s="26">
        <f t="shared" ref="C4:K4" si="1">+C3/C2</f>
        <v>-8.4748829103122716E-2</v>
      </c>
      <c r="D4" s="26">
        <f t="shared" si="1"/>
        <v>-0.11044887537167193</v>
      </c>
      <c r="E4" s="26">
        <f t="shared" si="1"/>
        <v>-0.1178073299663442</v>
      </c>
      <c r="F4" s="27">
        <f t="shared" si="1"/>
        <v>-0.12376968668987866</v>
      </c>
      <c r="G4" s="27">
        <f t="shared" si="1"/>
        <v>-0.12406734212967417</v>
      </c>
      <c r="H4" s="27">
        <f t="shared" si="1"/>
        <v>-8.3681730813869454E-2</v>
      </c>
      <c r="I4" s="28"/>
      <c r="J4" s="27">
        <f t="shared" si="1"/>
        <v>0.10205446727185857</v>
      </c>
      <c r="K4" s="27">
        <f t="shared" si="1"/>
        <v>-0.10050763106787615</v>
      </c>
    </row>
    <row r="5" spans="1:11" ht="15.75" customHeight="1" thickBot="1" x14ac:dyDescent="0.3">
      <c r="A5" s="45" t="s">
        <v>49</v>
      </c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1" ht="15.75" thickBot="1" x14ac:dyDescent="0.3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34</v>
      </c>
      <c r="J6" s="4" t="s">
        <v>8</v>
      </c>
      <c r="K6" s="5" t="s">
        <v>9</v>
      </c>
    </row>
    <row r="7" spans="1:11" x14ac:dyDescent="0.25">
      <c r="A7" s="6" t="s">
        <v>10</v>
      </c>
      <c r="B7" s="7">
        <v>6968465.357882225</v>
      </c>
      <c r="C7" s="8">
        <v>2327610.8630543835</v>
      </c>
      <c r="D7" s="8">
        <v>919549.77483359189</v>
      </c>
      <c r="E7" s="8">
        <v>1600126.4409517888</v>
      </c>
      <c r="F7" s="8">
        <v>2664536.0376233128</v>
      </c>
      <c r="G7" s="8">
        <v>2613058.3876151191</v>
      </c>
      <c r="H7" s="8">
        <v>368123.55327487917</v>
      </c>
      <c r="I7" s="8">
        <v>0</v>
      </c>
      <c r="J7" s="8">
        <v>525</v>
      </c>
      <c r="K7" s="9">
        <v>17461995.415235296</v>
      </c>
    </row>
    <row r="8" spans="1:11" x14ac:dyDescent="0.25">
      <c r="A8" s="10" t="s">
        <v>11</v>
      </c>
      <c r="B8" s="11">
        <v>77662.388231616089</v>
      </c>
      <c r="C8" s="12">
        <v>29776.471655850695</v>
      </c>
      <c r="D8" s="12">
        <v>10073.653972783142</v>
      </c>
      <c r="E8" s="12">
        <v>13863.616229070298</v>
      </c>
      <c r="F8" s="12">
        <v>16622.520310217162</v>
      </c>
      <c r="G8" s="12">
        <v>17242.152499114214</v>
      </c>
      <c r="H8" s="12">
        <v>5325.5671318196155</v>
      </c>
      <c r="I8" s="12">
        <v>0</v>
      </c>
      <c r="J8" s="12">
        <v>0</v>
      </c>
      <c r="K8" s="13">
        <v>170566.37003047121</v>
      </c>
    </row>
    <row r="9" spans="1:11" x14ac:dyDescent="0.25">
      <c r="A9" s="10" t="s">
        <v>12</v>
      </c>
      <c r="B9" s="11">
        <v>1007550.6581906464</v>
      </c>
      <c r="C9" s="12">
        <v>389808.59558339935</v>
      </c>
      <c r="D9" s="12">
        <v>185123.32014626707</v>
      </c>
      <c r="E9" s="12">
        <v>239570.10349219001</v>
      </c>
      <c r="F9" s="12">
        <v>221082.12175412651</v>
      </c>
      <c r="G9" s="12">
        <v>212564.68539689525</v>
      </c>
      <c r="H9" s="12">
        <v>63201.659125894024</v>
      </c>
      <c r="I9" s="12">
        <v>0</v>
      </c>
      <c r="J9" s="12">
        <v>98</v>
      </c>
      <c r="K9" s="13">
        <v>2318999.1436894187</v>
      </c>
    </row>
    <row r="10" spans="1:11" x14ac:dyDescent="0.25">
      <c r="A10" s="10" t="s">
        <v>13</v>
      </c>
      <c r="B10" s="11">
        <v>89679.759474581791</v>
      </c>
      <c r="C10" s="12">
        <v>27015.413394598487</v>
      </c>
      <c r="D10" s="12">
        <v>15846.941874880795</v>
      </c>
      <c r="E10" s="12">
        <v>13548.551985502454</v>
      </c>
      <c r="F10" s="12">
        <v>34116.2297577012</v>
      </c>
      <c r="G10" s="12">
        <v>29538.787865900882</v>
      </c>
      <c r="H10" s="12">
        <v>5300.277991091998</v>
      </c>
      <c r="I10" s="12">
        <v>0</v>
      </c>
      <c r="J10" s="12">
        <v>917</v>
      </c>
      <c r="K10" s="13">
        <v>215962.9623442576</v>
      </c>
    </row>
    <row r="11" spans="1:11" x14ac:dyDescent="0.25">
      <c r="A11" s="10" t="s">
        <v>14</v>
      </c>
      <c r="B11" s="11">
        <v>1873742.5245197178</v>
      </c>
      <c r="C11" s="12">
        <v>844466.48691653833</v>
      </c>
      <c r="D11" s="12">
        <v>364677.71456424671</v>
      </c>
      <c r="E11" s="12">
        <v>593617.29447471478</v>
      </c>
      <c r="F11" s="12">
        <v>485836.64503828529</v>
      </c>
      <c r="G11" s="12">
        <v>522248.4873360194</v>
      </c>
      <c r="H11" s="12">
        <v>82838.871814092956</v>
      </c>
      <c r="I11" s="12">
        <v>0</v>
      </c>
      <c r="J11" s="12">
        <v>224</v>
      </c>
      <c r="K11" s="13">
        <v>4767652.024663615</v>
      </c>
    </row>
    <row r="12" spans="1:11" x14ac:dyDescent="0.25">
      <c r="A12" s="10" t="s">
        <v>15</v>
      </c>
      <c r="B12" s="11">
        <v>2236033.271237276</v>
      </c>
      <c r="C12" s="12">
        <v>912802.7405866636</v>
      </c>
      <c r="D12" s="12">
        <v>485440.14955071831</v>
      </c>
      <c r="E12" s="12">
        <v>426621.53602854512</v>
      </c>
      <c r="F12" s="12">
        <v>469536.41614614328</v>
      </c>
      <c r="G12" s="12">
        <v>464415.1244688115</v>
      </c>
      <c r="H12" s="12">
        <v>113696.12578006767</v>
      </c>
      <c r="I12" s="12">
        <v>0</v>
      </c>
      <c r="J12" s="12">
        <v>23</v>
      </c>
      <c r="K12" s="13">
        <v>5108568.3637982253</v>
      </c>
    </row>
    <row r="13" spans="1:11" x14ac:dyDescent="0.25">
      <c r="A13" s="10" t="s">
        <v>16</v>
      </c>
      <c r="B13" s="11">
        <v>1596545.5720948959</v>
      </c>
      <c r="C13" s="12">
        <v>584835.23005306511</v>
      </c>
      <c r="D13" s="12">
        <v>508668.4455811978</v>
      </c>
      <c r="E13" s="12">
        <v>404081.89237367408</v>
      </c>
      <c r="F13" s="12">
        <v>436095.39647168707</v>
      </c>
      <c r="G13" s="12">
        <v>400605.63262919348</v>
      </c>
      <c r="H13" s="12">
        <v>85913.557728963162</v>
      </c>
      <c r="I13" s="12">
        <v>0</v>
      </c>
      <c r="J13" s="12">
        <v>84</v>
      </c>
      <c r="K13" s="13">
        <v>4016829.7269326765</v>
      </c>
    </row>
    <row r="14" spans="1:11" x14ac:dyDescent="0.25">
      <c r="A14" s="10" t="s">
        <v>17</v>
      </c>
      <c r="B14" s="11">
        <v>756006.94200229633</v>
      </c>
      <c r="C14" s="12">
        <v>339726.66729640961</v>
      </c>
      <c r="D14" s="12">
        <v>111513.53141247932</v>
      </c>
      <c r="E14" s="12">
        <v>180645.62795251526</v>
      </c>
      <c r="F14" s="12">
        <v>171667.19477659033</v>
      </c>
      <c r="G14" s="12">
        <v>161900.85919750517</v>
      </c>
      <c r="H14" s="12">
        <v>43622.309952988588</v>
      </c>
      <c r="I14" s="12">
        <v>0</v>
      </c>
      <c r="J14" s="12">
        <v>244</v>
      </c>
      <c r="K14" s="13">
        <v>1765327.1325907849</v>
      </c>
    </row>
    <row r="15" spans="1:11" x14ac:dyDescent="0.25">
      <c r="A15" s="10" t="s">
        <v>18</v>
      </c>
      <c r="B15" s="11">
        <v>26005.551285787955</v>
      </c>
      <c r="C15" s="12">
        <v>11976.304241330412</v>
      </c>
      <c r="D15" s="12">
        <v>5205.1300087190575</v>
      </c>
      <c r="E15" s="12">
        <v>5197.0251239045811</v>
      </c>
      <c r="F15" s="12">
        <v>6613.7094209619718</v>
      </c>
      <c r="G15" s="12">
        <v>6307.9666347992352</v>
      </c>
      <c r="H15" s="12">
        <v>2151.0325850832728</v>
      </c>
      <c r="I15" s="12">
        <v>0</v>
      </c>
      <c r="J15" s="12">
        <v>5</v>
      </c>
      <c r="K15" s="13">
        <v>63461.719300586483</v>
      </c>
    </row>
    <row r="16" spans="1:11" x14ac:dyDescent="0.25">
      <c r="A16" s="10" t="s">
        <v>19</v>
      </c>
      <c r="B16" s="11">
        <v>883310.67761424975</v>
      </c>
      <c r="C16" s="12">
        <v>332956.02819589624</v>
      </c>
      <c r="D16" s="12">
        <v>251401.88765561036</v>
      </c>
      <c r="E16" s="12">
        <v>552864.67232702463</v>
      </c>
      <c r="F16" s="12">
        <v>232957.87399218098</v>
      </c>
      <c r="G16" s="12">
        <v>215346.62357921613</v>
      </c>
      <c r="H16" s="12">
        <v>45939.91132533177</v>
      </c>
      <c r="I16" s="12">
        <v>0</v>
      </c>
      <c r="J16" s="12">
        <v>170</v>
      </c>
      <c r="K16" s="13">
        <v>2514947.6746895099</v>
      </c>
    </row>
    <row r="17" spans="1:11" x14ac:dyDescent="0.25">
      <c r="A17" s="10" t="s">
        <v>20</v>
      </c>
      <c r="B17" s="11">
        <v>59668.469333702378</v>
      </c>
      <c r="C17" s="12">
        <v>21622.364177462423</v>
      </c>
      <c r="D17" s="12">
        <v>4213.4389207040722</v>
      </c>
      <c r="E17" s="12">
        <v>9572.2642756727819</v>
      </c>
      <c r="F17" s="12">
        <v>13651.604515860923</v>
      </c>
      <c r="G17" s="12">
        <v>15314.675343501827</v>
      </c>
      <c r="H17" s="12">
        <v>4341.0765238306221</v>
      </c>
      <c r="I17" s="12">
        <v>0</v>
      </c>
      <c r="J17" s="12">
        <v>2</v>
      </c>
      <c r="K17" s="13">
        <v>128385.89309073503</v>
      </c>
    </row>
    <row r="18" spans="1:11" x14ac:dyDescent="0.25">
      <c r="A18" s="10" t="s">
        <v>21</v>
      </c>
      <c r="B18" s="11">
        <v>272886.34548454854</v>
      </c>
      <c r="C18" s="12">
        <v>52877.626737385624</v>
      </c>
      <c r="D18" s="12">
        <v>16727.573204973927</v>
      </c>
      <c r="E18" s="12">
        <v>19584.570505198331</v>
      </c>
      <c r="F18" s="12">
        <v>40094.040769319363</v>
      </c>
      <c r="G18" s="12">
        <v>54267.837506428485</v>
      </c>
      <c r="H18" s="12">
        <v>19500.889209598925</v>
      </c>
      <c r="I18" s="12">
        <v>0</v>
      </c>
      <c r="J18" s="12">
        <v>16</v>
      </c>
      <c r="K18" s="13">
        <v>475954.88341745321</v>
      </c>
    </row>
    <row r="19" spans="1:11" x14ac:dyDescent="0.25">
      <c r="A19" s="10" t="s">
        <v>22</v>
      </c>
      <c r="B19" s="11">
        <v>158856.90490637548</v>
      </c>
      <c r="C19" s="12">
        <v>68629.672279666032</v>
      </c>
      <c r="D19" s="12">
        <v>38374.616239821509</v>
      </c>
      <c r="E19" s="12">
        <v>28888.924521924302</v>
      </c>
      <c r="F19" s="12">
        <v>41113.350443763309</v>
      </c>
      <c r="G19" s="12">
        <v>44803.964719135838</v>
      </c>
      <c r="H19" s="12">
        <v>10856.435728470842</v>
      </c>
      <c r="I19" s="12">
        <v>0</v>
      </c>
      <c r="J19" s="12">
        <v>8316</v>
      </c>
      <c r="K19" s="13">
        <v>399839.86883915734</v>
      </c>
    </row>
    <row r="20" spans="1:11" x14ac:dyDescent="0.25">
      <c r="A20" s="10" t="s">
        <v>23</v>
      </c>
      <c r="B20" s="11">
        <v>88276.426112198737</v>
      </c>
      <c r="C20" s="12">
        <v>29910.902964959569</v>
      </c>
      <c r="D20" s="12">
        <v>7342.5437801280668</v>
      </c>
      <c r="E20" s="12">
        <v>12574.346629850599</v>
      </c>
      <c r="F20" s="12">
        <v>16338.196744895316</v>
      </c>
      <c r="G20" s="12">
        <v>21645.544360164535</v>
      </c>
      <c r="H20" s="12">
        <v>5734.1317269928877</v>
      </c>
      <c r="I20" s="12">
        <v>0</v>
      </c>
      <c r="J20" s="12">
        <v>453</v>
      </c>
      <c r="K20" s="13">
        <v>182275.09231918969</v>
      </c>
    </row>
    <row r="21" spans="1:11" x14ac:dyDescent="0.25">
      <c r="A21" s="10" t="s">
        <v>24</v>
      </c>
      <c r="B21" s="11">
        <v>226406.9241345975</v>
      </c>
      <c r="C21" s="12">
        <v>52199.397401396658</v>
      </c>
      <c r="D21" s="12">
        <v>18764.170356344584</v>
      </c>
      <c r="E21" s="12">
        <v>25303.62766667594</v>
      </c>
      <c r="F21" s="12">
        <v>46612.331392956999</v>
      </c>
      <c r="G21" s="12">
        <v>52172.766346350043</v>
      </c>
      <c r="H21" s="12">
        <v>13356.346900531338</v>
      </c>
      <c r="I21" s="12">
        <v>0</v>
      </c>
      <c r="J21" s="12">
        <v>214</v>
      </c>
      <c r="K21" s="13">
        <v>435029.5641988531</v>
      </c>
    </row>
    <row r="22" spans="1:11" x14ac:dyDescent="0.25">
      <c r="A22" s="10" t="s">
        <v>25</v>
      </c>
      <c r="B22" s="11">
        <v>346811.98291410389</v>
      </c>
      <c r="C22" s="12">
        <v>181311.89916749019</v>
      </c>
      <c r="D22" s="12">
        <v>83584.829869077192</v>
      </c>
      <c r="E22" s="12">
        <v>105253.39169109325</v>
      </c>
      <c r="F22" s="12">
        <v>72300.259038765202</v>
      </c>
      <c r="G22" s="12">
        <v>72584.589502037226</v>
      </c>
      <c r="H22" s="12">
        <v>25448.424593264437</v>
      </c>
      <c r="I22" s="12">
        <v>0</v>
      </c>
      <c r="J22" s="12">
        <v>20</v>
      </c>
      <c r="K22" s="13">
        <v>887315.37677583145</v>
      </c>
    </row>
    <row r="23" spans="1:11" x14ac:dyDescent="0.25">
      <c r="A23" s="10" t="s">
        <v>26</v>
      </c>
      <c r="B23" s="11">
        <v>12339.297732513831</v>
      </c>
      <c r="C23" s="12">
        <v>3580.3000930172884</v>
      </c>
      <c r="D23" s="12">
        <v>1634.0369415807561</v>
      </c>
      <c r="E23" s="12">
        <v>720.94211463154136</v>
      </c>
      <c r="F23" s="12">
        <v>2948.4360133206469</v>
      </c>
      <c r="G23" s="12">
        <v>2759.02962206333</v>
      </c>
      <c r="H23" s="12">
        <v>1197.1908396946565</v>
      </c>
      <c r="I23" s="12">
        <v>0</v>
      </c>
      <c r="J23" s="12">
        <v>8</v>
      </c>
      <c r="K23" s="13">
        <v>25187.233356822046</v>
      </c>
    </row>
    <row r="24" spans="1:11" x14ac:dyDescent="0.25">
      <c r="A24" s="10" t="s">
        <v>27</v>
      </c>
      <c r="B24" s="11">
        <v>688001.26104675676</v>
      </c>
      <c r="C24" s="12">
        <v>250314.31580808474</v>
      </c>
      <c r="D24" s="12">
        <v>117871.81545231542</v>
      </c>
      <c r="E24" s="12">
        <v>190497.22912699857</v>
      </c>
      <c r="F24" s="12">
        <v>85976.066381770623</v>
      </c>
      <c r="G24" s="12">
        <v>85718.281553725697</v>
      </c>
      <c r="H24" s="12">
        <v>40255.464802491544</v>
      </c>
      <c r="I24" s="12">
        <v>0</v>
      </c>
      <c r="J24" s="12">
        <v>2</v>
      </c>
      <c r="K24" s="13">
        <v>1458636.4341721432</v>
      </c>
    </row>
    <row r="25" spans="1:11" x14ac:dyDescent="0.25">
      <c r="A25" s="10" t="s">
        <v>28</v>
      </c>
      <c r="B25" s="11">
        <v>39942.527183174898</v>
      </c>
      <c r="C25" s="12">
        <v>8862.8083104451634</v>
      </c>
      <c r="D25" s="12">
        <v>2673.4594394500264</v>
      </c>
      <c r="E25" s="12">
        <v>2680.0578966654452</v>
      </c>
      <c r="F25" s="12">
        <v>10923.410584914227</v>
      </c>
      <c r="G25" s="12">
        <v>12997.223279198466</v>
      </c>
      <c r="H25" s="12">
        <v>2188.6807990714151</v>
      </c>
      <c r="I25" s="12">
        <v>0</v>
      </c>
      <c r="J25" s="12">
        <v>9</v>
      </c>
      <c r="K25" s="13">
        <v>80277.167492919645</v>
      </c>
    </row>
    <row r="26" spans="1:11" x14ac:dyDescent="0.25">
      <c r="A26" s="10" t="s">
        <v>29</v>
      </c>
      <c r="B26" s="11">
        <v>2297743.6543333102</v>
      </c>
      <c r="C26" s="12">
        <v>978117.1621842609</v>
      </c>
      <c r="D26" s="12">
        <v>752291.91693999257</v>
      </c>
      <c r="E26" s="12">
        <v>750313.22370681621</v>
      </c>
      <c r="F26" s="12">
        <v>583357.43459207658</v>
      </c>
      <c r="G26" s="12">
        <v>586812.67024568352</v>
      </c>
      <c r="H26" s="12">
        <v>104145.77957496957</v>
      </c>
      <c r="I26" s="12">
        <v>0</v>
      </c>
      <c r="J26" s="12">
        <v>160</v>
      </c>
      <c r="K26" s="13">
        <v>6052941.8415771099</v>
      </c>
    </row>
    <row r="27" spans="1:11" x14ac:dyDescent="0.25">
      <c r="A27" s="10" t="s">
        <v>30</v>
      </c>
      <c r="B27" s="11">
        <v>491139.68770257448</v>
      </c>
      <c r="C27" s="12">
        <v>201953.54014201986</v>
      </c>
      <c r="D27" s="12">
        <v>99647.73509924786</v>
      </c>
      <c r="E27" s="12">
        <v>119913.22278840531</v>
      </c>
      <c r="F27" s="12">
        <v>105324.97616554065</v>
      </c>
      <c r="G27" s="12">
        <v>101561.57168709188</v>
      </c>
      <c r="H27" s="12">
        <v>27786.648482312106</v>
      </c>
      <c r="I27" s="12">
        <v>0</v>
      </c>
      <c r="J27" s="12">
        <v>37</v>
      </c>
      <c r="K27" s="13">
        <v>1147364.3820671923</v>
      </c>
    </row>
    <row r="28" spans="1:11" x14ac:dyDescent="0.25">
      <c r="A28" s="10" t="s">
        <v>31</v>
      </c>
      <c r="B28" s="11">
        <v>17646.389122818298</v>
      </c>
      <c r="C28" s="12">
        <v>5965.356118170067</v>
      </c>
      <c r="D28" s="12">
        <v>2607.4149548069022</v>
      </c>
      <c r="E28" s="12">
        <v>2983.363636363636</v>
      </c>
      <c r="F28" s="12">
        <v>4167.1320985497114</v>
      </c>
      <c r="G28" s="12">
        <v>4916.9045679227002</v>
      </c>
      <c r="H28" s="12">
        <v>1220.1817715019256</v>
      </c>
      <c r="I28" s="12">
        <v>0</v>
      </c>
      <c r="J28" s="12">
        <v>3</v>
      </c>
      <c r="K28" s="13">
        <v>39509.74227013324</v>
      </c>
    </row>
    <row r="29" spans="1:11" ht="15.75" thickBot="1" x14ac:dyDescent="0.3">
      <c r="A29" s="14" t="s">
        <v>32</v>
      </c>
      <c r="B29" s="15">
        <v>47617.90394233897</v>
      </c>
      <c r="C29" s="16">
        <v>22801.273149512548</v>
      </c>
      <c r="D29" s="16">
        <v>12625.023863504724</v>
      </c>
      <c r="E29" s="16">
        <v>12272.681222606156</v>
      </c>
      <c r="F29" s="16">
        <v>12114.987963685659</v>
      </c>
      <c r="G29" s="16">
        <v>14376.156629137628</v>
      </c>
      <c r="H29" s="16">
        <v>3161.7661594944752</v>
      </c>
      <c r="I29" s="16">
        <v>0</v>
      </c>
      <c r="J29" s="16">
        <v>3</v>
      </c>
      <c r="K29" s="17">
        <v>124972.79293028016</v>
      </c>
    </row>
    <row r="30" spans="1:11" ht="15.75" thickBot="1" x14ac:dyDescent="0.3">
      <c r="A30" s="1" t="s">
        <v>33</v>
      </c>
      <c r="B30" s="18">
        <f>SUM(B7:B29)</f>
        <v>20262340.476482306</v>
      </c>
      <c r="C30" s="19">
        <f t="shared" ref="C30:J30" si="2">SUM(C7:C29)</f>
        <v>7679121.4195120083</v>
      </c>
      <c r="D30" s="19">
        <f t="shared" si="2"/>
        <v>4015859.1246624407</v>
      </c>
      <c r="E30" s="19">
        <f t="shared" si="2"/>
        <v>5310694.6067218315</v>
      </c>
      <c r="F30" s="19">
        <f t="shared" si="2"/>
        <v>5773986.3719966253</v>
      </c>
      <c r="G30" s="19">
        <f t="shared" si="2"/>
        <v>5713159.9225850152</v>
      </c>
      <c r="H30" s="19">
        <f t="shared" si="2"/>
        <v>1075305.8838224371</v>
      </c>
      <c r="I30" s="19">
        <f t="shared" si="2"/>
        <v>0</v>
      </c>
      <c r="J30" s="19">
        <f t="shared" si="2"/>
        <v>11533</v>
      </c>
      <c r="K30" s="20">
        <f>SUM(K7:K29)</f>
        <v>49842000.805782661</v>
      </c>
    </row>
  </sheetData>
  <mergeCells count="2">
    <mergeCell ref="A5:K5"/>
    <mergeCell ref="A3:A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D10" sqref="D10"/>
    </sheetView>
  </sheetViews>
  <sheetFormatPr baseColWidth="10" defaultRowHeight="15" x14ac:dyDescent="0.25"/>
  <cols>
    <col min="1" max="1" width="21.28515625" bestFit="1" customWidth="1"/>
    <col min="2" max="2" width="11" bestFit="1" customWidth="1"/>
    <col min="4" max="8" width="10" bestFit="1" customWidth="1"/>
    <col min="9" max="9" width="8.42578125" bestFit="1" customWidth="1"/>
    <col min="10" max="10" width="7.42578125" bestFit="1" customWidth="1"/>
    <col min="11" max="11" width="12.85546875" bestFit="1" customWidth="1"/>
  </cols>
  <sheetData>
    <row r="1" spans="1:11" ht="15.75" thickBot="1" x14ac:dyDescent="0.3">
      <c r="B1" s="21" t="s">
        <v>1</v>
      </c>
      <c r="C1" s="22" t="s">
        <v>2</v>
      </c>
      <c r="D1" s="21" t="s">
        <v>3</v>
      </c>
      <c r="E1" s="22" t="s">
        <v>4</v>
      </c>
      <c r="F1" s="21" t="s">
        <v>5</v>
      </c>
      <c r="G1" s="22" t="s">
        <v>6</v>
      </c>
      <c r="H1" s="21" t="s">
        <v>7</v>
      </c>
      <c r="I1" s="21" t="s">
        <v>35</v>
      </c>
      <c r="J1" s="22" t="s">
        <v>8</v>
      </c>
      <c r="K1" s="21" t="s">
        <v>36</v>
      </c>
    </row>
    <row r="2" spans="1:11" ht="15.75" thickBot="1" x14ac:dyDescent="0.3">
      <c r="A2" s="37">
        <v>40178</v>
      </c>
      <c r="B2" s="23">
        <v>20262340.476482306</v>
      </c>
      <c r="C2" s="23">
        <v>7679121.4195120083</v>
      </c>
      <c r="D2" s="23">
        <v>4015859.1246624407</v>
      </c>
      <c r="E2" s="23">
        <v>5310694.6067218315</v>
      </c>
      <c r="F2" s="23">
        <v>5773986.3719966253</v>
      </c>
      <c r="G2" s="23">
        <v>5713159.9225850152</v>
      </c>
      <c r="H2" s="23">
        <v>1075305.8838224371</v>
      </c>
      <c r="I2" s="23">
        <v>0</v>
      </c>
      <c r="J2" s="23">
        <v>11533</v>
      </c>
      <c r="K2" s="23">
        <v>49842000.805782661</v>
      </c>
    </row>
    <row r="3" spans="1:11" ht="15.75" thickBot="1" x14ac:dyDescent="0.3">
      <c r="A3" s="48" t="s">
        <v>37</v>
      </c>
      <c r="B3" s="23">
        <f>+B30-B2</f>
        <v>-468577.92490982264</v>
      </c>
      <c r="C3" s="24">
        <f>+C30-C2</f>
        <v>130737.82804843225</v>
      </c>
      <c r="D3" s="24">
        <f t="shared" ref="D3:K3" si="0">+D30-D2</f>
        <v>-486608.25978115201</v>
      </c>
      <c r="E3" s="24">
        <f t="shared" si="0"/>
        <v>-444306.04356445652</v>
      </c>
      <c r="F3" s="23">
        <f>+F30-F2</f>
        <v>132215.42021390889</v>
      </c>
      <c r="G3" s="23">
        <f>+G30-G2</f>
        <v>208857.52586216293</v>
      </c>
      <c r="H3" s="23">
        <f t="shared" si="0"/>
        <v>-64862.935323166545</v>
      </c>
      <c r="I3" s="23">
        <f t="shared" si="0"/>
        <v>0</v>
      </c>
      <c r="J3" s="23">
        <f t="shared" si="0"/>
        <v>1148</v>
      </c>
      <c r="K3" s="23">
        <f t="shared" si="0"/>
        <v>-991396.38945408911</v>
      </c>
    </row>
    <row r="4" spans="1:11" ht="15.75" thickBot="1" x14ac:dyDescent="0.3">
      <c r="A4" s="49"/>
      <c r="B4" s="25">
        <f>+B3/B2</f>
        <v>-2.3125557753492617E-2</v>
      </c>
      <c r="C4" s="26">
        <f t="shared" ref="C4:K4" si="1">+C3/C2</f>
        <v>1.702510233999404E-2</v>
      </c>
      <c r="D4" s="26">
        <f t="shared" si="1"/>
        <v>-0.1211716458858737</v>
      </c>
      <c r="E4" s="26">
        <f t="shared" si="1"/>
        <v>-8.3662510550332012E-2</v>
      </c>
      <c r="F4" s="27">
        <f t="shared" si="1"/>
        <v>2.2898464197134785E-2</v>
      </c>
      <c r="G4" s="27">
        <f t="shared" si="1"/>
        <v>3.6557269303195319E-2</v>
      </c>
      <c r="H4" s="27">
        <f t="shared" si="1"/>
        <v>-6.0320450486698179E-2</v>
      </c>
      <c r="I4" s="28"/>
      <c r="J4" s="27">
        <f t="shared" si="1"/>
        <v>9.9540449145929077E-2</v>
      </c>
      <c r="K4" s="27">
        <f t="shared" si="1"/>
        <v>-1.9890782340725523E-2</v>
      </c>
    </row>
    <row r="5" spans="1:11" ht="15.75" customHeight="1" thickBot="1" x14ac:dyDescent="0.3">
      <c r="A5" s="42" t="s">
        <v>50</v>
      </c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11" ht="15.75" thickBot="1" x14ac:dyDescent="0.3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34</v>
      </c>
      <c r="J6" s="4" t="s">
        <v>8</v>
      </c>
      <c r="K6" s="5" t="s">
        <v>9</v>
      </c>
    </row>
    <row r="7" spans="1:11" x14ac:dyDescent="0.25">
      <c r="A7" s="6" t="s">
        <v>10</v>
      </c>
      <c r="B7" s="7">
        <v>7038360.2822801545</v>
      </c>
      <c r="C7" s="8">
        <v>2627000.7273745751</v>
      </c>
      <c r="D7" s="8">
        <v>773963.27434182167</v>
      </c>
      <c r="E7" s="8">
        <v>1491431.1641159472</v>
      </c>
      <c r="F7" s="8">
        <v>2716482.9308503838</v>
      </c>
      <c r="G7" s="8">
        <v>2737341.875924632</v>
      </c>
      <c r="H7" s="8">
        <v>364010.37608633348</v>
      </c>
      <c r="I7" s="8">
        <v>0</v>
      </c>
      <c r="J7" s="8">
        <v>575</v>
      </c>
      <c r="K7" s="9">
        <v>17749165.630973846</v>
      </c>
    </row>
    <row r="8" spans="1:11" x14ac:dyDescent="0.25">
      <c r="A8" s="10" t="s">
        <v>11</v>
      </c>
      <c r="B8" s="11">
        <v>75144.961760568098</v>
      </c>
      <c r="C8" s="12">
        <v>30585.322387213178</v>
      </c>
      <c r="D8" s="12">
        <v>9740.9011468393328</v>
      </c>
      <c r="E8" s="12">
        <v>11561.334451755814</v>
      </c>
      <c r="F8" s="12">
        <v>17703.032367526692</v>
      </c>
      <c r="G8" s="12">
        <v>17413.202673568783</v>
      </c>
      <c r="H8" s="12">
        <v>5244.5928137811416</v>
      </c>
      <c r="I8" s="12">
        <v>0</v>
      </c>
      <c r="J8" s="12">
        <v>0</v>
      </c>
      <c r="K8" s="13">
        <v>167393.34760125304</v>
      </c>
    </row>
    <row r="9" spans="1:11" x14ac:dyDescent="0.25">
      <c r="A9" s="10" t="s">
        <v>12</v>
      </c>
      <c r="B9" s="11">
        <v>975315.77274785144</v>
      </c>
      <c r="C9" s="12">
        <v>389921.05475624686</v>
      </c>
      <c r="D9" s="12">
        <v>173586.8151559791</v>
      </c>
      <c r="E9" s="12">
        <v>237954.04910755903</v>
      </c>
      <c r="F9" s="12">
        <v>225642.93263027523</v>
      </c>
      <c r="G9" s="12">
        <v>216397.86292671846</v>
      </c>
      <c r="H9" s="12">
        <v>55514.210389288979</v>
      </c>
      <c r="I9" s="12">
        <v>0</v>
      </c>
      <c r="J9" s="12">
        <v>260</v>
      </c>
      <c r="K9" s="13">
        <v>2274592.697713919</v>
      </c>
    </row>
    <row r="10" spans="1:11" x14ac:dyDescent="0.25">
      <c r="A10" s="10" t="s">
        <v>13</v>
      </c>
      <c r="B10" s="11">
        <v>87555.924601440915</v>
      </c>
      <c r="C10" s="12">
        <v>28689.449244810243</v>
      </c>
      <c r="D10" s="12">
        <v>16784.671768707485</v>
      </c>
      <c r="E10" s="12">
        <v>12839.490040127142</v>
      </c>
      <c r="F10" s="12">
        <v>36919.759162303664</v>
      </c>
      <c r="G10" s="12">
        <v>29297.675665996678</v>
      </c>
      <c r="H10" s="12">
        <v>5140.8387344493931</v>
      </c>
      <c r="I10" s="12">
        <v>0</v>
      </c>
      <c r="J10" s="12">
        <v>896</v>
      </c>
      <c r="K10" s="13">
        <v>218123.80921783549</v>
      </c>
    </row>
    <row r="11" spans="1:11" x14ac:dyDescent="0.25">
      <c r="A11" s="10" t="s">
        <v>14</v>
      </c>
      <c r="B11" s="11">
        <v>1711267.1825467264</v>
      </c>
      <c r="C11" s="12">
        <v>815533.86544617149</v>
      </c>
      <c r="D11" s="12">
        <v>259047.12329642088</v>
      </c>
      <c r="E11" s="12">
        <v>542386.57892618852</v>
      </c>
      <c r="F11" s="12">
        <v>474977.38944368577</v>
      </c>
      <c r="G11" s="12">
        <v>491974.35931838671</v>
      </c>
      <c r="H11" s="12">
        <v>69433.661836687301</v>
      </c>
      <c r="I11" s="12">
        <v>0</v>
      </c>
      <c r="J11" s="12">
        <v>953</v>
      </c>
      <c r="K11" s="13">
        <v>4365573.1608142676</v>
      </c>
    </row>
    <row r="12" spans="1:11" x14ac:dyDescent="0.25">
      <c r="A12" s="10" t="s">
        <v>15</v>
      </c>
      <c r="B12" s="11">
        <v>2072250.770608495</v>
      </c>
      <c r="C12" s="12">
        <v>860448.95619710977</v>
      </c>
      <c r="D12" s="12">
        <v>390289.45512708131</v>
      </c>
      <c r="E12" s="12">
        <v>424501.27822363679</v>
      </c>
      <c r="F12" s="12">
        <v>484588.91281432274</v>
      </c>
      <c r="G12" s="12">
        <v>490412.42802595225</v>
      </c>
      <c r="H12" s="12">
        <v>102718.94312945296</v>
      </c>
      <c r="I12" s="12">
        <v>0</v>
      </c>
      <c r="J12" s="12">
        <v>20</v>
      </c>
      <c r="K12" s="13">
        <v>4825230.7441260517</v>
      </c>
    </row>
    <row r="13" spans="1:11" x14ac:dyDescent="0.25">
      <c r="A13" s="10" t="s">
        <v>16</v>
      </c>
      <c r="B13" s="11">
        <v>1650936.5717293969</v>
      </c>
      <c r="C13" s="12">
        <v>557959.54343144898</v>
      </c>
      <c r="D13" s="12">
        <v>491977.04531096783</v>
      </c>
      <c r="E13" s="12">
        <v>360381.54657688981</v>
      </c>
      <c r="F13" s="12">
        <v>487886.95043067075</v>
      </c>
      <c r="G13" s="12">
        <v>458198.38468250388</v>
      </c>
      <c r="H13" s="12">
        <v>84351.474825209501</v>
      </c>
      <c r="I13" s="12">
        <v>0</v>
      </c>
      <c r="J13" s="12">
        <v>220</v>
      </c>
      <c r="K13" s="13">
        <v>4091911.5169870877</v>
      </c>
    </row>
    <row r="14" spans="1:11" x14ac:dyDescent="0.25">
      <c r="A14" s="10" t="s">
        <v>17</v>
      </c>
      <c r="B14" s="11">
        <v>729160.50452407531</v>
      </c>
      <c r="C14" s="12">
        <v>303868.54579762142</v>
      </c>
      <c r="D14" s="12">
        <v>99600.478685446855</v>
      </c>
      <c r="E14" s="12">
        <v>174770.24194447405</v>
      </c>
      <c r="F14" s="12">
        <v>185687.19422677503</v>
      </c>
      <c r="G14" s="12">
        <v>174563.43275673391</v>
      </c>
      <c r="H14" s="12">
        <v>40673.001323995013</v>
      </c>
      <c r="I14" s="12">
        <v>0</v>
      </c>
      <c r="J14" s="12">
        <v>665</v>
      </c>
      <c r="K14" s="13">
        <v>1708988.3992591214</v>
      </c>
    </row>
    <row r="15" spans="1:11" x14ac:dyDescent="0.25">
      <c r="A15" s="10" t="s">
        <v>18</v>
      </c>
      <c r="B15" s="11">
        <v>27210.989245865378</v>
      </c>
      <c r="C15" s="12">
        <v>11852.506003179924</v>
      </c>
      <c r="D15" s="12">
        <v>4868.915330376436</v>
      </c>
      <c r="E15" s="12">
        <v>6697.2814734784179</v>
      </c>
      <c r="F15" s="12">
        <v>6793.9833841261425</v>
      </c>
      <c r="G15" s="12">
        <v>6766.4077915869975</v>
      </c>
      <c r="H15" s="12">
        <v>2196.2867487328022</v>
      </c>
      <c r="I15" s="12">
        <v>0</v>
      </c>
      <c r="J15" s="12">
        <v>14</v>
      </c>
      <c r="K15" s="13">
        <v>66400.369977346098</v>
      </c>
    </row>
    <row r="16" spans="1:11" x14ac:dyDescent="0.25">
      <c r="A16" s="10" t="s">
        <v>19</v>
      </c>
      <c r="B16" s="11">
        <v>905371.64508249657</v>
      </c>
      <c r="C16" s="12">
        <v>350659.54229517444</v>
      </c>
      <c r="D16" s="12">
        <v>287768.45060954709</v>
      </c>
      <c r="E16" s="12">
        <v>379587.82747814484</v>
      </c>
      <c r="F16" s="12">
        <v>234194.38249756364</v>
      </c>
      <c r="G16" s="12">
        <v>222143.25179777329</v>
      </c>
      <c r="H16" s="12">
        <v>45201.802210207548</v>
      </c>
      <c r="I16" s="12">
        <v>0</v>
      </c>
      <c r="J16" s="12">
        <v>99</v>
      </c>
      <c r="K16" s="13">
        <v>2425025.9019709076</v>
      </c>
    </row>
    <row r="17" spans="1:11" x14ac:dyDescent="0.25">
      <c r="A17" s="10" t="s">
        <v>20</v>
      </c>
      <c r="B17" s="11">
        <v>64758.274679838622</v>
      </c>
      <c r="C17" s="12">
        <v>22690.125037084654</v>
      </c>
      <c r="D17" s="12">
        <v>4901.3849559076698</v>
      </c>
      <c r="E17" s="12">
        <v>6020.8400220913109</v>
      </c>
      <c r="F17" s="12">
        <v>15255.349494389804</v>
      </c>
      <c r="G17" s="12">
        <v>15650.803407105941</v>
      </c>
      <c r="H17" s="12">
        <v>4693.564086334578</v>
      </c>
      <c r="I17" s="12">
        <v>0</v>
      </c>
      <c r="J17" s="12">
        <v>2</v>
      </c>
      <c r="K17" s="13">
        <v>133972.34168275259</v>
      </c>
    </row>
    <row r="18" spans="1:11" x14ac:dyDescent="0.25">
      <c r="A18" s="10" t="s">
        <v>21</v>
      </c>
      <c r="B18" s="11">
        <v>223856.33052574037</v>
      </c>
      <c r="C18" s="12">
        <v>51464.98135899823</v>
      </c>
      <c r="D18" s="12">
        <v>13762.217333533894</v>
      </c>
      <c r="E18" s="12">
        <v>13691.28888075856</v>
      </c>
      <c r="F18" s="12">
        <v>30378.446619831859</v>
      </c>
      <c r="G18" s="12">
        <v>43493.495684393798</v>
      </c>
      <c r="H18" s="12">
        <v>16129.380969961403</v>
      </c>
      <c r="I18" s="12">
        <v>0</v>
      </c>
      <c r="J18" s="12">
        <v>86</v>
      </c>
      <c r="K18" s="13">
        <v>392862.14137321815</v>
      </c>
    </row>
    <row r="19" spans="1:11" x14ac:dyDescent="0.25">
      <c r="A19" s="10" t="s">
        <v>22</v>
      </c>
      <c r="B19" s="11">
        <v>164895.2383070309</v>
      </c>
      <c r="C19" s="12">
        <v>66970.312952715554</v>
      </c>
      <c r="D19" s="12">
        <v>33375.282950984314</v>
      </c>
      <c r="E19" s="12">
        <v>26840.010757231343</v>
      </c>
      <c r="F19" s="12">
        <v>41812.59155311004</v>
      </c>
      <c r="G19" s="12">
        <v>44864.238224955072</v>
      </c>
      <c r="H19" s="12">
        <v>10579.191731359451</v>
      </c>
      <c r="I19" s="12">
        <v>0</v>
      </c>
      <c r="J19" s="12">
        <v>7344</v>
      </c>
      <c r="K19" s="13">
        <v>396680.86647738668</v>
      </c>
    </row>
    <row r="20" spans="1:11" x14ac:dyDescent="0.25">
      <c r="A20" s="10" t="s">
        <v>23</v>
      </c>
      <c r="B20" s="11">
        <v>97764.798616401938</v>
      </c>
      <c r="C20" s="12">
        <v>33598.49769049004</v>
      </c>
      <c r="D20" s="12">
        <v>7760.6423483703866</v>
      </c>
      <c r="E20" s="12">
        <v>13405.430649376263</v>
      </c>
      <c r="F20" s="12">
        <v>16355.534406859313</v>
      </c>
      <c r="G20" s="12">
        <v>20648.040303407673</v>
      </c>
      <c r="H20" s="12">
        <v>6140.3772157945014</v>
      </c>
      <c r="I20" s="12">
        <v>0</v>
      </c>
      <c r="J20" s="12">
        <v>559</v>
      </c>
      <c r="K20" s="13">
        <v>196232.32123070012</v>
      </c>
    </row>
    <row r="21" spans="1:11" x14ac:dyDescent="0.25">
      <c r="A21" s="10" t="s">
        <v>24</v>
      </c>
      <c r="B21" s="11">
        <v>205605.79599496262</v>
      </c>
      <c r="C21" s="12">
        <v>49715.940605565993</v>
      </c>
      <c r="D21" s="12">
        <v>16817.939778761691</v>
      </c>
      <c r="E21" s="12">
        <v>20303.975495786166</v>
      </c>
      <c r="F21" s="12">
        <v>42989.858051165829</v>
      </c>
      <c r="G21" s="12">
        <v>47619.450565979103</v>
      </c>
      <c r="H21" s="12">
        <v>12158.673244586644</v>
      </c>
      <c r="I21" s="12">
        <v>0</v>
      </c>
      <c r="J21" s="12">
        <v>221</v>
      </c>
      <c r="K21" s="13">
        <v>395432.63373680797</v>
      </c>
    </row>
    <row r="22" spans="1:11" x14ac:dyDescent="0.25">
      <c r="A22" s="10" t="s">
        <v>25</v>
      </c>
      <c r="B22" s="11">
        <v>362877.90900491574</v>
      </c>
      <c r="C22" s="12">
        <v>179732.90306835203</v>
      </c>
      <c r="D22" s="12">
        <v>73288.525914711179</v>
      </c>
      <c r="E22" s="12">
        <v>96741.14154356638</v>
      </c>
      <c r="F22" s="12">
        <v>73604.185829754206</v>
      </c>
      <c r="G22" s="12">
        <v>78105.916808339171</v>
      </c>
      <c r="H22" s="12">
        <v>26025.178650170845</v>
      </c>
      <c r="I22" s="12">
        <v>0</v>
      </c>
      <c r="J22" s="12">
        <v>31</v>
      </c>
      <c r="K22" s="13">
        <v>890406.76081980951</v>
      </c>
    </row>
    <row r="23" spans="1:11" x14ac:dyDescent="0.25">
      <c r="A23" s="10" t="s">
        <v>26</v>
      </c>
      <c r="B23" s="11">
        <v>12056.913803854033</v>
      </c>
      <c r="C23" s="12">
        <v>3769.4391378259611</v>
      </c>
      <c r="D23" s="12">
        <v>1816.509879725086</v>
      </c>
      <c r="E23" s="12">
        <v>1043.7946600213597</v>
      </c>
      <c r="F23" s="12">
        <v>3514.7692673644146</v>
      </c>
      <c r="G23" s="12">
        <v>3182.5280898876408</v>
      </c>
      <c r="H23" s="12">
        <v>1155.114503816794</v>
      </c>
      <c r="I23" s="12">
        <v>0</v>
      </c>
      <c r="J23" s="12">
        <v>2</v>
      </c>
      <c r="K23" s="13">
        <v>26541.069342495288</v>
      </c>
    </row>
    <row r="24" spans="1:11" x14ac:dyDescent="0.25">
      <c r="A24" s="10" t="s">
        <v>27</v>
      </c>
      <c r="B24" s="11">
        <v>652023.03014924168</v>
      </c>
      <c r="C24" s="12">
        <v>242331.93696401519</v>
      </c>
      <c r="D24" s="12">
        <v>98729.844993726947</v>
      </c>
      <c r="E24" s="12">
        <v>148560.93662470303</v>
      </c>
      <c r="F24" s="12">
        <v>82202.709004005417</v>
      </c>
      <c r="G24" s="12">
        <v>85240.556766708658</v>
      </c>
      <c r="H24" s="12">
        <v>38467.603540140262</v>
      </c>
      <c r="I24" s="12">
        <v>0</v>
      </c>
      <c r="J24" s="12">
        <v>13</v>
      </c>
      <c r="K24" s="13">
        <v>1347569.6180425412</v>
      </c>
    </row>
    <row r="25" spans="1:11" x14ac:dyDescent="0.25">
      <c r="A25" s="10" t="s">
        <v>28</v>
      </c>
      <c r="B25" s="11">
        <v>35814.518258385462</v>
      </c>
      <c r="C25" s="12">
        <v>7403.5366165393089</v>
      </c>
      <c r="D25" s="12">
        <v>2348.7131676361714</v>
      </c>
      <c r="E25" s="12">
        <v>1746.7387321363137</v>
      </c>
      <c r="F25" s="12">
        <v>8227.318573938448</v>
      </c>
      <c r="G25" s="12">
        <v>10543.141027959633</v>
      </c>
      <c r="H25" s="12">
        <v>2071.3630032378273</v>
      </c>
      <c r="I25" s="12">
        <v>0</v>
      </c>
      <c r="J25" s="12">
        <v>8</v>
      </c>
      <c r="K25" s="13">
        <v>68163.329379833172</v>
      </c>
    </row>
    <row r="26" spans="1:11" x14ac:dyDescent="0.25">
      <c r="A26" s="10" t="s">
        <v>29</v>
      </c>
      <c r="B26" s="11">
        <v>2147878.783298301</v>
      </c>
      <c r="C26" s="12">
        <v>949132.64767684811</v>
      </c>
      <c r="D26" s="12">
        <v>665165.28157906781</v>
      </c>
      <c r="E26" s="12">
        <v>754444.68052915356</v>
      </c>
      <c r="F26" s="12">
        <v>603826.2603498497</v>
      </c>
      <c r="G26" s="12">
        <v>602286.96327289427</v>
      </c>
      <c r="H26" s="12">
        <v>87305.156734886288</v>
      </c>
      <c r="I26" s="12">
        <v>0</v>
      </c>
      <c r="J26" s="12">
        <v>255</v>
      </c>
      <c r="K26" s="13">
        <v>5810294.7734410008</v>
      </c>
    </row>
    <row r="27" spans="1:11" x14ac:dyDescent="0.25">
      <c r="A27" s="10" t="s">
        <v>30</v>
      </c>
      <c r="B27" s="11">
        <v>495061.74602601724</v>
      </c>
      <c r="C27" s="12">
        <v>198939.28110599078</v>
      </c>
      <c r="D27" s="12">
        <v>92115.141428928764</v>
      </c>
      <c r="E27" s="12">
        <v>124355.58594937765</v>
      </c>
      <c r="F27" s="12">
        <v>98253.859017578419</v>
      </c>
      <c r="G27" s="12">
        <v>104758.06002414777</v>
      </c>
      <c r="H27" s="12">
        <v>26990.800777922748</v>
      </c>
      <c r="I27" s="12">
        <v>0</v>
      </c>
      <c r="J27" s="12">
        <v>454</v>
      </c>
      <c r="K27" s="13">
        <v>1140928.4743299636</v>
      </c>
    </row>
    <row r="28" spans="1:11" x14ac:dyDescent="0.25">
      <c r="A28" s="10" t="s">
        <v>31</v>
      </c>
      <c r="B28" s="11">
        <v>16419.734691909616</v>
      </c>
      <c r="C28" s="12">
        <v>5086.2313585774191</v>
      </c>
      <c r="D28" s="12">
        <v>1911.9636629233999</v>
      </c>
      <c r="E28" s="12">
        <v>2375.7539344565821</v>
      </c>
      <c r="F28" s="12">
        <v>4429.1544644417263</v>
      </c>
      <c r="G28" s="12">
        <v>5932.521473459351</v>
      </c>
      <c r="H28" s="12">
        <v>1030.7512195121951</v>
      </c>
      <c r="I28" s="12">
        <v>0</v>
      </c>
      <c r="J28" s="12">
        <v>3</v>
      </c>
      <c r="K28" s="13">
        <v>37189.110805280288</v>
      </c>
    </row>
    <row r="29" spans="1:11" ht="15.75" thickBot="1" x14ac:dyDescent="0.3">
      <c r="A29" s="14" t="s">
        <v>32</v>
      </c>
      <c r="B29" s="15">
        <v>42174.873088809363</v>
      </c>
      <c r="C29" s="16">
        <v>22503.901053884874</v>
      </c>
      <c r="D29" s="16">
        <v>9630.2861138232911</v>
      </c>
      <c r="E29" s="16">
        <v>14747.593040513904</v>
      </c>
      <c r="F29" s="16">
        <v>14474.287770611674</v>
      </c>
      <c r="G29" s="16">
        <v>15182.851234089872</v>
      </c>
      <c r="H29" s="16">
        <v>3210.6047234087619</v>
      </c>
      <c r="I29" s="16">
        <v>0</v>
      </c>
      <c r="J29" s="16">
        <v>1</v>
      </c>
      <c r="K29" s="17">
        <v>121925.39702514173</v>
      </c>
    </row>
    <row r="30" spans="1:11" ht="15.75" thickBot="1" x14ac:dyDescent="0.3">
      <c r="A30" s="1" t="s">
        <v>33</v>
      </c>
      <c r="B30" s="18">
        <f>SUM(B7:B29)</f>
        <v>19793762.551572483</v>
      </c>
      <c r="C30" s="19">
        <f t="shared" ref="C30:J30" si="2">SUM(C7:C29)</f>
        <v>7809859.2475604406</v>
      </c>
      <c r="D30" s="19">
        <f t="shared" si="2"/>
        <v>3529250.8648812887</v>
      </c>
      <c r="E30" s="19">
        <f t="shared" si="2"/>
        <v>4866388.563157375</v>
      </c>
      <c r="F30" s="19">
        <f t="shared" si="2"/>
        <v>5906201.7922105342</v>
      </c>
      <c r="G30" s="19">
        <f t="shared" si="2"/>
        <v>5922017.4484471781</v>
      </c>
      <c r="H30" s="19">
        <f t="shared" si="2"/>
        <v>1010442.9484992706</v>
      </c>
      <c r="I30" s="19">
        <f t="shared" si="2"/>
        <v>0</v>
      </c>
      <c r="J30" s="19">
        <f t="shared" si="2"/>
        <v>12681</v>
      </c>
      <c r="K30" s="20">
        <f>SUM(K7:K29)</f>
        <v>48850604.416328572</v>
      </c>
    </row>
  </sheetData>
  <mergeCells count="2">
    <mergeCell ref="A5:K5"/>
    <mergeCell ref="A3:A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C25" sqref="C25"/>
    </sheetView>
  </sheetViews>
  <sheetFormatPr baseColWidth="10" defaultRowHeight="15" x14ac:dyDescent="0.25"/>
  <cols>
    <col min="1" max="1" width="21.28515625" bestFit="1" customWidth="1"/>
    <col min="2" max="2" width="11" bestFit="1" customWidth="1"/>
    <col min="4" max="8" width="10" bestFit="1" customWidth="1"/>
    <col min="9" max="10" width="8.42578125" bestFit="1" customWidth="1"/>
    <col min="11" max="11" width="12.85546875" bestFit="1" customWidth="1"/>
  </cols>
  <sheetData>
    <row r="1" spans="1:11" ht="15.75" thickBot="1" x14ac:dyDescent="0.3">
      <c r="B1" s="21" t="s">
        <v>1</v>
      </c>
      <c r="C1" s="22" t="s">
        <v>2</v>
      </c>
      <c r="D1" s="21" t="s">
        <v>3</v>
      </c>
      <c r="E1" s="22" t="s">
        <v>4</v>
      </c>
      <c r="F1" s="21" t="s">
        <v>5</v>
      </c>
      <c r="G1" s="22" t="s">
        <v>6</v>
      </c>
      <c r="H1" s="21" t="s">
        <v>7</v>
      </c>
      <c r="I1" s="21" t="s">
        <v>35</v>
      </c>
      <c r="J1" s="22" t="s">
        <v>8</v>
      </c>
      <c r="K1" s="21" t="s">
        <v>36</v>
      </c>
    </row>
    <row r="2" spans="1:11" ht="15.75" thickBot="1" x14ac:dyDescent="0.3">
      <c r="A2" s="37">
        <v>40543</v>
      </c>
      <c r="B2" s="23">
        <v>19793762.551572483</v>
      </c>
      <c r="C2" s="23">
        <v>7809859.2475604406</v>
      </c>
      <c r="D2" s="23">
        <v>3529250.8648812887</v>
      </c>
      <c r="E2" s="23">
        <v>4866388.563157375</v>
      </c>
      <c r="F2" s="23">
        <v>5906201.7922105342</v>
      </c>
      <c r="G2" s="23">
        <v>5922017.4484471781</v>
      </c>
      <c r="H2" s="23">
        <v>1010442.9484992706</v>
      </c>
      <c r="I2" s="23">
        <v>0</v>
      </c>
      <c r="J2" s="23">
        <v>12681</v>
      </c>
      <c r="K2" s="23">
        <v>48850604.416328572</v>
      </c>
    </row>
    <row r="3" spans="1:11" ht="15.75" thickBot="1" x14ac:dyDescent="0.3">
      <c r="A3" s="48" t="s">
        <v>37</v>
      </c>
      <c r="B3" s="23">
        <f>+B30-B2</f>
        <v>1031415.8407727666</v>
      </c>
      <c r="C3" s="24">
        <f>+C30-C2</f>
        <v>306651.85827927571</v>
      </c>
      <c r="D3" s="24">
        <f t="shared" ref="D3:K3" si="0">+D30-D2</f>
        <v>-205824.60588206397</v>
      </c>
      <c r="E3" s="24">
        <f t="shared" si="0"/>
        <v>-249923.90391952731</v>
      </c>
      <c r="F3" s="23">
        <f>+F30-F2</f>
        <v>452365.91995203774</v>
      </c>
      <c r="G3" s="23">
        <f>+G30-G2</f>
        <v>483324.42005462665</v>
      </c>
      <c r="H3" s="23">
        <f t="shared" si="0"/>
        <v>43353.749909824808</v>
      </c>
      <c r="I3" s="23">
        <f t="shared" si="0"/>
        <v>0</v>
      </c>
      <c r="J3" s="23">
        <f t="shared" si="0"/>
        <v>2185</v>
      </c>
      <c r="K3" s="23">
        <f t="shared" si="0"/>
        <v>1863548.279166922</v>
      </c>
    </row>
    <row r="4" spans="1:11" ht="15.75" thickBot="1" x14ac:dyDescent="0.3">
      <c r="A4" s="49"/>
      <c r="B4" s="25">
        <f>+B3/B2</f>
        <v>5.2108124369251232E-2</v>
      </c>
      <c r="C4" s="26">
        <f t="shared" ref="C4:K4" si="1">+C3/C2</f>
        <v>3.92647099722142E-2</v>
      </c>
      <c r="D4" s="26">
        <f t="shared" si="1"/>
        <v>-5.831963035843505E-2</v>
      </c>
      <c r="E4" s="26">
        <f t="shared" si="1"/>
        <v>-5.1357161615013636E-2</v>
      </c>
      <c r="F4" s="27">
        <f t="shared" si="1"/>
        <v>7.659168038393914E-2</v>
      </c>
      <c r="G4" s="27">
        <f t="shared" si="1"/>
        <v>8.1614825397274021E-2</v>
      </c>
      <c r="H4" s="27">
        <f t="shared" si="1"/>
        <v>4.2905688019511279E-2</v>
      </c>
      <c r="I4" s="28"/>
      <c r="J4" s="27">
        <f t="shared" si="1"/>
        <v>0.17230502326314959</v>
      </c>
      <c r="K4" s="27">
        <f t="shared" si="1"/>
        <v>3.8147906283509996E-2</v>
      </c>
    </row>
    <row r="5" spans="1:11" ht="15.75" customHeight="1" thickBot="1" x14ac:dyDescent="0.3">
      <c r="A5" s="42" t="s">
        <v>51</v>
      </c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11" ht="15.75" thickBot="1" x14ac:dyDescent="0.3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34</v>
      </c>
      <c r="J6" s="4" t="s">
        <v>8</v>
      </c>
      <c r="K6" s="5" t="s">
        <v>9</v>
      </c>
    </row>
    <row r="7" spans="1:11" x14ac:dyDescent="0.25">
      <c r="A7" s="6" t="s">
        <v>10</v>
      </c>
      <c r="B7" s="7">
        <v>7279942.1128964722</v>
      </c>
      <c r="C7" s="8">
        <v>2776034.4721749555</v>
      </c>
      <c r="D7" s="8">
        <v>682629.27052081528</v>
      </c>
      <c r="E7" s="8">
        <v>1337546.7407957597</v>
      </c>
      <c r="F7" s="8">
        <v>2857446.3971814187</v>
      </c>
      <c r="G7" s="8">
        <v>2909661.7735285517</v>
      </c>
      <c r="H7" s="8">
        <v>365686.46676516609</v>
      </c>
      <c r="I7" s="8">
        <v>0</v>
      </c>
      <c r="J7" s="8">
        <v>2209</v>
      </c>
      <c r="K7" s="9">
        <v>18211156.233863138</v>
      </c>
    </row>
    <row r="8" spans="1:11" x14ac:dyDescent="0.25">
      <c r="A8" s="10" t="s">
        <v>11</v>
      </c>
      <c r="B8" s="11">
        <v>76536.171126147252</v>
      </c>
      <c r="C8" s="12">
        <v>31346.329822081025</v>
      </c>
      <c r="D8" s="12">
        <v>10348.02910996488</v>
      </c>
      <c r="E8" s="12">
        <v>11708.258257866963</v>
      </c>
      <c r="F8" s="12">
        <v>17849.811110005601</v>
      </c>
      <c r="G8" s="12">
        <v>18535.350800809516</v>
      </c>
      <c r="H8" s="12">
        <v>5413.2335422579627</v>
      </c>
      <c r="I8" s="12">
        <v>0</v>
      </c>
      <c r="J8" s="12">
        <v>8</v>
      </c>
      <c r="K8" s="13">
        <v>171745.18376913317</v>
      </c>
    </row>
    <row r="9" spans="1:11" x14ac:dyDescent="0.25">
      <c r="A9" s="10" t="s">
        <v>12</v>
      </c>
      <c r="B9" s="11">
        <v>1115019.9377455823</v>
      </c>
      <c r="C9" s="12">
        <v>408500.91667026718</v>
      </c>
      <c r="D9" s="12">
        <v>173118.39440613228</v>
      </c>
      <c r="E9" s="12">
        <v>241357.34551649875</v>
      </c>
      <c r="F9" s="12">
        <v>283566.88428231375</v>
      </c>
      <c r="G9" s="12">
        <v>272567.06001535559</v>
      </c>
      <c r="H9" s="12">
        <v>66761.705288687604</v>
      </c>
      <c r="I9" s="12">
        <v>0</v>
      </c>
      <c r="J9" s="12">
        <v>136</v>
      </c>
      <c r="K9" s="13">
        <v>2561028.2439248376</v>
      </c>
    </row>
    <row r="10" spans="1:11" x14ac:dyDescent="0.25">
      <c r="A10" s="10" t="s">
        <v>13</v>
      </c>
      <c r="B10" s="11">
        <v>82996.804582480778</v>
      </c>
      <c r="C10" s="12">
        <v>30257.907206018797</v>
      </c>
      <c r="D10" s="12">
        <v>17066.337402250621</v>
      </c>
      <c r="E10" s="12">
        <v>15401.353478404695</v>
      </c>
      <c r="F10" s="12">
        <v>38808.483258249114</v>
      </c>
      <c r="G10" s="12">
        <v>31020.051001177329</v>
      </c>
      <c r="H10" s="12">
        <v>4784.9013669175238</v>
      </c>
      <c r="I10" s="12">
        <v>0</v>
      </c>
      <c r="J10" s="12">
        <v>837</v>
      </c>
      <c r="K10" s="13">
        <v>221172.83829549886</v>
      </c>
    </row>
    <row r="11" spans="1:11" x14ac:dyDescent="0.25">
      <c r="A11" s="10" t="s">
        <v>14</v>
      </c>
      <c r="B11" s="11">
        <v>1678260.2465448319</v>
      </c>
      <c r="C11" s="12">
        <v>768141.83372149395</v>
      </c>
      <c r="D11" s="12">
        <v>241660.79811602418</v>
      </c>
      <c r="E11" s="12">
        <v>484353.14738698793</v>
      </c>
      <c r="F11" s="12">
        <v>485220.13351548434</v>
      </c>
      <c r="G11" s="12">
        <v>534053.39494115277</v>
      </c>
      <c r="H11" s="12">
        <v>69703.614525835685</v>
      </c>
      <c r="I11" s="12">
        <v>0</v>
      </c>
      <c r="J11" s="12">
        <v>1187</v>
      </c>
      <c r="K11" s="13">
        <v>4262580.1687518107</v>
      </c>
    </row>
    <row r="12" spans="1:11" x14ac:dyDescent="0.25">
      <c r="A12" s="10" t="s">
        <v>15</v>
      </c>
      <c r="B12" s="11">
        <v>2264248.646024181</v>
      </c>
      <c r="C12" s="12">
        <v>873974.85252260382</v>
      </c>
      <c r="D12" s="12">
        <v>420360.78734159324</v>
      </c>
      <c r="E12" s="12">
        <v>405174.79331526469</v>
      </c>
      <c r="F12" s="12">
        <v>569487.72289414378</v>
      </c>
      <c r="G12" s="12">
        <v>564982.0746073206</v>
      </c>
      <c r="H12" s="12">
        <v>113789.31764695879</v>
      </c>
      <c r="I12" s="12">
        <v>0</v>
      </c>
      <c r="J12" s="12">
        <v>20</v>
      </c>
      <c r="K12" s="13">
        <v>5212038.1943520652</v>
      </c>
    </row>
    <row r="13" spans="1:11" x14ac:dyDescent="0.25">
      <c r="A13" s="10" t="s">
        <v>16</v>
      </c>
      <c r="B13" s="11">
        <v>1681055.3307189522</v>
      </c>
      <c r="C13" s="12">
        <v>605375.88011921127</v>
      </c>
      <c r="D13" s="12">
        <v>470183.29756476707</v>
      </c>
      <c r="E13" s="12">
        <v>372785.12415062037</v>
      </c>
      <c r="F13" s="12">
        <v>483113.87198893534</v>
      </c>
      <c r="G13" s="12">
        <v>446861.79732998414</v>
      </c>
      <c r="H13" s="12">
        <v>87390.472546238903</v>
      </c>
      <c r="I13" s="12">
        <v>0</v>
      </c>
      <c r="J13" s="12">
        <v>18</v>
      </c>
      <c r="K13" s="13">
        <v>4146783.7744187093</v>
      </c>
    </row>
    <row r="14" spans="1:11" x14ac:dyDescent="0.25">
      <c r="A14" s="10" t="s">
        <v>17</v>
      </c>
      <c r="B14" s="11">
        <v>800101.43665945367</v>
      </c>
      <c r="C14" s="12">
        <v>302412.35306046397</v>
      </c>
      <c r="D14" s="12">
        <v>87868.406254699221</v>
      </c>
      <c r="E14" s="12">
        <v>175501.62218795385</v>
      </c>
      <c r="F14" s="12">
        <v>192405.32249950967</v>
      </c>
      <c r="G14" s="12">
        <v>178365.80268449392</v>
      </c>
      <c r="H14" s="12">
        <v>44038.976601746144</v>
      </c>
      <c r="I14" s="12">
        <v>0</v>
      </c>
      <c r="J14" s="12">
        <v>401</v>
      </c>
      <c r="K14" s="13">
        <v>1781094.9199483204</v>
      </c>
    </row>
    <row r="15" spans="1:11" x14ac:dyDescent="0.25">
      <c r="A15" s="10" t="s">
        <v>18</v>
      </c>
      <c r="B15" s="11">
        <v>24801.654806477891</v>
      </c>
      <c r="C15" s="12">
        <v>11488.946620256973</v>
      </c>
      <c r="D15" s="12">
        <v>4546.6450396148457</v>
      </c>
      <c r="E15" s="12">
        <v>6730.7474747474744</v>
      </c>
      <c r="F15" s="12">
        <v>6525.7709023453026</v>
      </c>
      <c r="G15" s="12">
        <v>6362.306070745698</v>
      </c>
      <c r="H15" s="12">
        <v>2064.9036929761041</v>
      </c>
      <c r="I15" s="12">
        <v>0</v>
      </c>
      <c r="J15" s="12">
        <v>14</v>
      </c>
      <c r="K15" s="13">
        <v>62534.974607164295</v>
      </c>
    </row>
    <row r="16" spans="1:11" x14ac:dyDescent="0.25">
      <c r="A16" s="10" t="s">
        <v>19</v>
      </c>
      <c r="B16" s="11">
        <v>1004424.3174737927</v>
      </c>
      <c r="C16" s="12">
        <v>365035.78895794845</v>
      </c>
      <c r="D16" s="12">
        <v>244669.50450965212</v>
      </c>
      <c r="E16" s="12">
        <v>338699.70274149621</v>
      </c>
      <c r="F16" s="12">
        <v>258578.06748617883</v>
      </c>
      <c r="G16" s="12">
        <v>255021.92019920988</v>
      </c>
      <c r="H16" s="12">
        <v>44839.206107402773</v>
      </c>
      <c r="I16" s="12">
        <v>0</v>
      </c>
      <c r="J16" s="12">
        <v>246</v>
      </c>
      <c r="K16" s="13">
        <v>2511514.5074756811</v>
      </c>
    </row>
    <row r="17" spans="1:11" x14ac:dyDescent="0.25">
      <c r="A17" s="10" t="s">
        <v>20</v>
      </c>
      <c r="B17" s="11">
        <v>62280.5155135889</v>
      </c>
      <c r="C17" s="12">
        <v>24016.762077234969</v>
      </c>
      <c r="D17" s="12">
        <v>6031.9772336015176</v>
      </c>
      <c r="E17" s="12">
        <v>7268.6605971348245</v>
      </c>
      <c r="F17" s="12">
        <v>13382.702618091149</v>
      </c>
      <c r="G17" s="12">
        <v>15091.72457726315</v>
      </c>
      <c r="H17" s="12">
        <v>4696.017596050383</v>
      </c>
      <c r="I17" s="12">
        <v>0</v>
      </c>
      <c r="J17" s="12">
        <v>6</v>
      </c>
      <c r="K17" s="13">
        <v>132774.36021296488</v>
      </c>
    </row>
    <row r="18" spans="1:11" x14ac:dyDescent="0.25">
      <c r="A18" s="10" t="s">
        <v>21</v>
      </c>
      <c r="B18" s="11">
        <v>208778.35515928263</v>
      </c>
      <c r="C18" s="12">
        <v>44860.012083106485</v>
      </c>
      <c r="D18" s="12">
        <v>11405.497267348575</v>
      </c>
      <c r="E18" s="12">
        <v>11619.725967255101</v>
      </c>
      <c r="F18" s="12">
        <v>30741.911781642291</v>
      </c>
      <c r="G18" s="12">
        <v>40192.13358551592</v>
      </c>
      <c r="H18" s="12">
        <v>15143.593958717905</v>
      </c>
      <c r="I18" s="12">
        <v>0</v>
      </c>
      <c r="J18" s="12">
        <v>1</v>
      </c>
      <c r="K18" s="13">
        <v>362742.22980286885</v>
      </c>
    </row>
    <row r="19" spans="1:11" x14ac:dyDescent="0.25">
      <c r="A19" s="10" t="s">
        <v>22</v>
      </c>
      <c r="B19" s="11">
        <v>171843.06329710822</v>
      </c>
      <c r="C19" s="12">
        <v>68851.82166569549</v>
      </c>
      <c r="D19" s="12">
        <v>27355.614904937163</v>
      </c>
      <c r="E19" s="12">
        <v>29612.40565663053</v>
      </c>
      <c r="F19" s="12">
        <v>43413.75235422283</v>
      </c>
      <c r="G19" s="12">
        <v>45309.866931913661</v>
      </c>
      <c r="H19" s="12">
        <v>10559.976800866581</v>
      </c>
      <c r="I19" s="12">
        <v>0</v>
      </c>
      <c r="J19" s="12">
        <v>8409</v>
      </c>
      <c r="K19" s="13">
        <v>405355.50161137449</v>
      </c>
    </row>
    <row r="20" spans="1:11" x14ac:dyDescent="0.25">
      <c r="A20" s="10" t="s">
        <v>23</v>
      </c>
      <c r="B20" s="11">
        <v>95654.223285209577</v>
      </c>
      <c r="C20" s="12">
        <v>29670.569035942863</v>
      </c>
      <c r="D20" s="12">
        <v>5956.6552989423699</v>
      </c>
      <c r="E20" s="12">
        <v>11885.863912035895</v>
      </c>
      <c r="F20" s="12">
        <v>15580.438930821832</v>
      </c>
      <c r="G20" s="12">
        <v>22411.047964074114</v>
      </c>
      <c r="H20" s="12">
        <v>5909.7044899692173</v>
      </c>
      <c r="I20" s="12">
        <v>0</v>
      </c>
      <c r="J20" s="12">
        <v>578</v>
      </c>
      <c r="K20" s="13">
        <v>187646.50291699587</v>
      </c>
    </row>
    <row r="21" spans="1:11" x14ac:dyDescent="0.25">
      <c r="A21" s="10" t="s">
        <v>24</v>
      </c>
      <c r="B21" s="11">
        <v>211210.04568486425</v>
      </c>
      <c r="C21" s="12">
        <v>51031.152365137081</v>
      </c>
      <c r="D21" s="12">
        <v>12844.741874403837</v>
      </c>
      <c r="E21" s="12">
        <v>22697.312199260145</v>
      </c>
      <c r="F21" s="12">
        <v>51504.868062620859</v>
      </c>
      <c r="G21" s="12">
        <v>58895.97198573636</v>
      </c>
      <c r="H21" s="12">
        <v>12041.648643089757</v>
      </c>
      <c r="I21" s="12">
        <v>0</v>
      </c>
      <c r="J21" s="12">
        <v>251</v>
      </c>
      <c r="K21" s="13">
        <v>420476.74081511231</v>
      </c>
    </row>
    <row r="22" spans="1:11" x14ac:dyDescent="0.25">
      <c r="A22" s="10" t="s">
        <v>25</v>
      </c>
      <c r="B22" s="11">
        <v>376834.1769123305</v>
      </c>
      <c r="C22" s="12">
        <v>194467.13992368191</v>
      </c>
      <c r="D22" s="12">
        <v>76012.364101641535</v>
      </c>
      <c r="E22" s="12">
        <v>102198.1233856691</v>
      </c>
      <c r="F22" s="12">
        <v>70667.718633207478</v>
      </c>
      <c r="G22" s="12">
        <v>71588.85097626732</v>
      </c>
      <c r="H22" s="12">
        <v>27562.906746011013</v>
      </c>
      <c r="I22" s="12">
        <v>0</v>
      </c>
      <c r="J22" s="12">
        <v>10</v>
      </c>
      <c r="K22" s="13">
        <v>919341.28067880892</v>
      </c>
    </row>
    <row r="23" spans="1:11" x14ac:dyDescent="0.25">
      <c r="A23" s="10" t="s">
        <v>26</v>
      </c>
      <c r="B23" s="11">
        <v>13421.636133297701</v>
      </c>
      <c r="C23" s="12">
        <v>4481.2611861308014</v>
      </c>
      <c r="D23" s="12">
        <v>2091.0412371134021</v>
      </c>
      <c r="E23" s="12">
        <v>1467.5981488074046</v>
      </c>
      <c r="F23" s="12">
        <v>3761.6538670653795</v>
      </c>
      <c r="G23" s="12">
        <v>3303.2880490296225</v>
      </c>
      <c r="H23" s="12">
        <v>1229.7404580152672</v>
      </c>
      <c r="I23" s="12">
        <v>0</v>
      </c>
      <c r="J23" s="12">
        <v>2</v>
      </c>
      <c r="K23" s="13">
        <v>29758.219079459577</v>
      </c>
    </row>
    <row r="24" spans="1:11" x14ac:dyDescent="0.25">
      <c r="A24" s="10" t="s">
        <v>27</v>
      </c>
      <c r="B24" s="11">
        <v>667394.97663546097</v>
      </c>
      <c r="C24" s="12">
        <v>249560.57062134711</v>
      </c>
      <c r="D24" s="12">
        <v>82933.931376514432</v>
      </c>
      <c r="E24" s="12">
        <v>126650.64346567642</v>
      </c>
      <c r="F24" s="12">
        <v>84149.167733289651</v>
      </c>
      <c r="G24" s="12">
        <v>88228.387006539473</v>
      </c>
      <c r="H24" s="12">
        <v>37221.43032421411</v>
      </c>
      <c r="I24" s="12">
        <v>0</v>
      </c>
      <c r="J24" s="12">
        <v>1</v>
      </c>
      <c r="K24" s="13">
        <v>1336140.1071630418</v>
      </c>
    </row>
    <row r="25" spans="1:11" x14ac:dyDescent="0.25">
      <c r="A25" s="10" t="s">
        <v>28</v>
      </c>
      <c r="B25" s="11">
        <v>41526.171610106881</v>
      </c>
      <c r="C25" s="12">
        <v>8500.9675577189792</v>
      </c>
      <c r="D25" s="12">
        <v>1856.6086197778955</v>
      </c>
      <c r="E25" s="12">
        <v>2495.464272627336</v>
      </c>
      <c r="F25" s="12">
        <v>8975.8626645873228</v>
      </c>
      <c r="G25" s="12">
        <v>13393.136904546605</v>
      </c>
      <c r="H25" s="12">
        <v>2343.5402895717511</v>
      </c>
      <c r="I25" s="12">
        <v>0</v>
      </c>
      <c r="J25" s="12">
        <v>13</v>
      </c>
      <c r="K25" s="13">
        <v>79104.751918936774</v>
      </c>
    </row>
    <row r="26" spans="1:11" x14ac:dyDescent="0.25">
      <c r="A26" s="10" t="s">
        <v>29</v>
      </c>
      <c r="B26" s="11">
        <v>2400322.9845796968</v>
      </c>
      <c r="C26" s="12">
        <v>1040397.5753773343</v>
      </c>
      <c r="D26" s="12">
        <v>659788.6534288181</v>
      </c>
      <c r="E26" s="12">
        <v>774836.8051847138</v>
      </c>
      <c r="F26" s="12">
        <v>709443.84344826511</v>
      </c>
      <c r="G26" s="12">
        <v>697356.0855088305</v>
      </c>
      <c r="H26" s="12">
        <v>101204.61937070354</v>
      </c>
      <c r="I26" s="12">
        <v>0</v>
      </c>
      <c r="J26" s="12">
        <v>423</v>
      </c>
      <c r="K26" s="13">
        <v>6383773.5668983627</v>
      </c>
    </row>
    <row r="27" spans="1:11" x14ac:dyDescent="0.25">
      <c r="A27" s="10" t="s">
        <v>30</v>
      </c>
      <c r="B27" s="11">
        <v>501763.57525879948</v>
      </c>
      <c r="C27" s="12">
        <v>202792.19577264041</v>
      </c>
      <c r="D27" s="12">
        <v>73082.052132030585</v>
      </c>
      <c r="E27" s="12">
        <v>120443.97814718903</v>
      </c>
      <c r="F27" s="12">
        <v>116131.97243947101</v>
      </c>
      <c r="G27" s="12">
        <v>111516.37162609915</v>
      </c>
      <c r="H27" s="12">
        <v>27224.623554319194</v>
      </c>
      <c r="I27" s="12">
        <v>0</v>
      </c>
      <c r="J27" s="12">
        <v>85</v>
      </c>
      <c r="K27" s="13">
        <v>1153039.7689305488</v>
      </c>
    </row>
    <row r="28" spans="1:11" x14ac:dyDescent="0.25">
      <c r="A28" s="10" t="s">
        <v>31</v>
      </c>
      <c r="B28" s="11">
        <v>17633.046253736622</v>
      </c>
      <c r="C28" s="12">
        <v>5459.5327426931935</v>
      </c>
      <c r="D28" s="12">
        <v>2164.4075595727195</v>
      </c>
      <c r="E28" s="12">
        <v>3151.4689872245881</v>
      </c>
      <c r="F28" s="12">
        <v>4586.2051371658226</v>
      </c>
      <c r="G28" s="12">
        <v>6905.0960033781266</v>
      </c>
      <c r="H28" s="12">
        <v>1124.1324775353016</v>
      </c>
      <c r="I28" s="12">
        <v>0</v>
      </c>
      <c r="J28" s="12">
        <v>3</v>
      </c>
      <c r="K28" s="13">
        <v>41026.889161306375</v>
      </c>
    </row>
    <row r="29" spans="1:11" ht="15.75" thickBot="1" x14ac:dyDescent="0.3">
      <c r="A29" s="14" t="s">
        <v>32</v>
      </c>
      <c r="B29" s="15">
        <v>49128.963443396227</v>
      </c>
      <c r="C29" s="16">
        <v>19852.26455575334</v>
      </c>
      <c r="D29" s="16">
        <v>9451.2436990087208</v>
      </c>
      <c r="E29" s="16">
        <v>12877.774008023933</v>
      </c>
      <c r="F29" s="16">
        <v>13225.14937353654</v>
      </c>
      <c r="G29" s="16">
        <v>13718.376203808504</v>
      </c>
      <c r="H29" s="16">
        <v>3061.9656158435414</v>
      </c>
      <c r="I29" s="16">
        <v>0</v>
      </c>
      <c r="J29" s="16">
        <v>8</v>
      </c>
      <c r="K29" s="17">
        <v>121323.73689937079</v>
      </c>
    </row>
    <row r="30" spans="1:11" ht="15.75" thickBot="1" x14ac:dyDescent="0.3">
      <c r="A30" s="1" t="s">
        <v>33</v>
      </c>
      <c r="B30" s="18">
        <f>SUM(B7:B29)</f>
        <v>20825178.39234525</v>
      </c>
      <c r="C30" s="19">
        <f t="shared" ref="C30:J30" si="2">SUM(C7:C29)</f>
        <v>8116511.1058397163</v>
      </c>
      <c r="D30" s="19">
        <f t="shared" si="2"/>
        <v>3323426.2589992248</v>
      </c>
      <c r="E30" s="19">
        <f t="shared" si="2"/>
        <v>4616464.6592378477</v>
      </c>
      <c r="F30" s="19">
        <f t="shared" si="2"/>
        <v>6358567.712162572</v>
      </c>
      <c r="G30" s="19">
        <f t="shared" si="2"/>
        <v>6405341.8685018048</v>
      </c>
      <c r="H30" s="19">
        <f t="shared" si="2"/>
        <v>1053796.6984090954</v>
      </c>
      <c r="I30" s="19">
        <f t="shared" si="2"/>
        <v>0</v>
      </c>
      <c r="J30" s="19">
        <f t="shared" si="2"/>
        <v>14866</v>
      </c>
      <c r="K30" s="20">
        <f>SUM(K7:K29)</f>
        <v>50714152.695495494</v>
      </c>
    </row>
  </sheetData>
  <mergeCells count="2">
    <mergeCell ref="A5:K5"/>
    <mergeCell ref="A3:A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C12" sqref="C12"/>
    </sheetView>
  </sheetViews>
  <sheetFormatPr baseColWidth="10" defaultRowHeight="15" x14ac:dyDescent="0.25"/>
  <cols>
    <col min="1" max="1" width="21.28515625" bestFit="1" customWidth="1"/>
    <col min="2" max="2" width="11" bestFit="1" customWidth="1"/>
    <col min="4" max="8" width="10" bestFit="1" customWidth="1"/>
    <col min="9" max="9" width="8.42578125" bestFit="1" customWidth="1"/>
    <col min="10" max="10" width="7.85546875" bestFit="1" customWidth="1"/>
    <col min="11" max="11" width="12.85546875" bestFit="1" customWidth="1"/>
  </cols>
  <sheetData>
    <row r="1" spans="1:11" ht="15.75" thickBot="1" x14ac:dyDescent="0.3">
      <c r="B1" s="21" t="s">
        <v>1</v>
      </c>
      <c r="C1" s="22" t="s">
        <v>2</v>
      </c>
      <c r="D1" s="21" t="s">
        <v>3</v>
      </c>
      <c r="E1" s="22" t="s">
        <v>4</v>
      </c>
      <c r="F1" s="21" t="s">
        <v>5</v>
      </c>
      <c r="G1" s="22" t="s">
        <v>6</v>
      </c>
      <c r="H1" s="21" t="s">
        <v>7</v>
      </c>
      <c r="I1" s="21" t="s">
        <v>35</v>
      </c>
      <c r="J1" s="22" t="s">
        <v>8</v>
      </c>
      <c r="K1" s="21" t="s">
        <v>36</v>
      </c>
    </row>
    <row r="2" spans="1:11" ht="15.75" thickBot="1" x14ac:dyDescent="0.3">
      <c r="A2" s="37">
        <v>40908</v>
      </c>
      <c r="B2" s="23">
        <v>20825178.39234525</v>
      </c>
      <c r="C2" s="23">
        <v>8116511.1058397163</v>
      </c>
      <c r="D2" s="23">
        <v>3323426.2589992248</v>
      </c>
      <c r="E2" s="23">
        <v>4616464.6592378477</v>
      </c>
      <c r="F2" s="23">
        <v>6358567.712162572</v>
      </c>
      <c r="G2" s="23">
        <v>6405341.8685018048</v>
      </c>
      <c r="H2" s="23">
        <v>1053796.6984090954</v>
      </c>
      <c r="I2" s="23">
        <v>0</v>
      </c>
      <c r="J2" s="23">
        <v>14866</v>
      </c>
      <c r="K2" s="23">
        <v>50714152.695495494</v>
      </c>
    </row>
    <row r="3" spans="1:11" ht="15.75" thickBot="1" x14ac:dyDescent="0.3">
      <c r="A3" s="48" t="s">
        <v>37</v>
      </c>
      <c r="B3" s="23">
        <f>+B30-B2</f>
        <v>839487.60765475035</v>
      </c>
      <c r="C3" s="24">
        <f>+C30-C2</f>
        <v>53418.894160283729</v>
      </c>
      <c r="D3" s="24">
        <f t="shared" ref="D3:K3" si="0">+D30-D2</f>
        <v>-81201.258999224752</v>
      </c>
      <c r="E3" s="24">
        <f t="shared" si="0"/>
        <v>102745.34076215234</v>
      </c>
      <c r="F3" s="23">
        <f>+F30-F2</f>
        <v>283184.28783742804</v>
      </c>
      <c r="G3" s="23">
        <f>+G30-G2</f>
        <v>245545.13149819523</v>
      </c>
      <c r="H3" s="23">
        <f t="shared" si="0"/>
        <v>47557.301590904593</v>
      </c>
      <c r="I3" s="23">
        <f t="shared" si="0"/>
        <v>258</v>
      </c>
      <c r="J3" s="23">
        <f t="shared" si="0"/>
        <v>-3671</v>
      </c>
      <c r="K3" s="23">
        <f t="shared" si="0"/>
        <v>1487324.3045045063</v>
      </c>
    </row>
    <row r="4" spans="1:11" ht="15.75" thickBot="1" x14ac:dyDescent="0.3">
      <c r="A4" s="49"/>
      <c r="B4" s="25">
        <f>+B3/B2</f>
        <v>4.0311184463289997E-2</v>
      </c>
      <c r="C4" s="26">
        <f t="shared" ref="C4:K4" si="1">+C3/C2</f>
        <v>6.5815094027099376E-3</v>
      </c>
      <c r="D4" s="26">
        <f t="shared" si="1"/>
        <v>-2.4432995550705161E-2</v>
      </c>
      <c r="E4" s="26">
        <f t="shared" si="1"/>
        <v>2.2256282316935362E-2</v>
      </c>
      <c r="F4" s="27">
        <f t="shared" si="1"/>
        <v>4.4535861007779697E-2</v>
      </c>
      <c r="G4" s="27">
        <f t="shared" si="1"/>
        <v>3.8334430314431865E-2</v>
      </c>
      <c r="H4" s="27">
        <f t="shared" si="1"/>
        <v>4.5129484332890109E-2</v>
      </c>
      <c r="I4" s="28"/>
      <c r="J4" s="27">
        <f t="shared" si="1"/>
        <v>-0.24693932463339163</v>
      </c>
      <c r="K4" s="27">
        <f t="shared" si="1"/>
        <v>2.9327598420797685E-2</v>
      </c>
    </row>
    <row r="5" spans="1:11" ht="15.75" customHeight="1" thickBot="1" x14ac:dyDescent="0.3">
      <c r="A5" s="42" t="s">
        <v>46</v>
      </c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11" ht="15.75" customHeight="1" thickBot="1" x14ac:dyDescent="0.3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34</v>
      </c>
      <c r="J6" s="4" t="s">
        <v>8</v>
      </c>
      <c r="K6" s="5" t="s">
        <v>9</v>
      </c>
    </row>
    <row r="7" spans="1:11" x14ac:dyDescent="0.25">
      <c r="A7" s="6" t="s">
        <v>10</v>
      </c>
      <c r="B7" s="7">
        <v>7493292</v>
      </c>
      <c r="C7" s="8">
        <v>2649944</v>
      </c>
      <c r="D7" s="8">
        <v>711607</v>
      </c>
      <c r="E7" s="8">
        <v>1328217</v>
      </c>
      <c r="F7" s="8">
        <v>2868585</v>
      </c>
      <c r="G7" s="8">
        <v>2931053</v>
      </c>
      <c r="H7" s="8">
        <v>380057</v>
      </c>
      <c r="I7" s="8">
        <v>73</v>
      </c>
      <c r="J7" s="8">
        <v>1227</v>
      </c>
      <c r="K7" s="9">
        <v>18364055</v>
      </c>
    </row>
    <row r="8" spans="1:11" x14ac:dyDescent="0.25">
      <c r="A8" s="10" t="s">
        <v>11</v>
      </c>
      <c r="B8" s="11">
        <v>87991</v>
      </c>
      <c r="C8" s="12">
        <v>33828</v>
      </c>
      <c r="D8" s="12">
        <v>7454</v>
      </c>
      <c r="E8" s="12">
        <v>12528</v>
      </c>
      <c r="F8" s="12">
        <v>18156</v>
      </c>
      <c r="G8" s="12">
        <v>19827</v>
      </c>
      <c r="H8" s="12">
        <v>6199</v>
      </c>
      <c r="I8" s="12">
        <v>0</v>
      </c>
      <c r="J8" s="12">
        <v>7</v>
      </c>
      <c r="K8" s="13">
        <v>185990</v>
      </c>
    </row>
    <row r="9" spans="1:11" x14ac:dyDescent="0.25">
      <c r="A9" s="10" t="s">
        <v>12</v>
      </c>
      <c r="B9" s="11">
        <v>1125171</v>
      </c>
      <c r="C9" s="12">
        <v>430075</v>
      </c>
      <c r="D9" s="12">
        <v>161413</v>
      </c>
      <c r="E9" s="12">
        <v>229782</v>
      </c>
      <c r="F9" s="12">
        <v>322707</v>
      </c>
      <c r="G9" s="12">
        <v>302674</v>
      </c>
      <c r="H9" s="12">
        <v>63379</v>
      </c>
      <c r="I9" s="12">
        <v>0</v>
      </c>
      <c r="J9" s="12">
        <v>31</v>
      </c>
      <c r="K9" s="13">
        <v>2635232</v>
      </c>
    </row>
    <row r="10" spans="1:11" x14ac:dyDescent="0.25">
      <c r="A10" s="10" t="s">
        <v>13</v>
      </c>
      <c r="B10" s="11">
        <v>97829</v>
      </c>
      <c r="C10" s="12">
        <v>31456</v>
      </c>
      <c r="D10" s="12">
        <v>19673</v>
      </c>
      <c r="E10" s="12">
        <v>18232</v>
      </c>
      <c r="F10" s="12">
        <v>44444</v>
      </c>
      <c r="G10" s="12">
        <v>42119</v>
      </c>
      <c r="H10" s="12">
        <v>5873</v>
      </c>
      <c r="I10" s="12">
        <v>0</v>
      </c>
      <c r="J10" s="12">
        <v>846</v>
      </c>
      <c r="K10" s="13">
        <v>260472</v>
      </c>
    </row>
    <row r="11" spans="1:11" x14ac:dyDescent="0.25">
      <c r="A11" s="10" t="s">
        <v>14</v>
      </c>
      <c r="B11" s="11">
        <v>1746856</v>
      </c>
      <c r="C11" s="12">
        <v>771786</v>
      </c>
      <c r="D11" s="12">
        <v>238188</v>
      </c>
      <c r="E11" s="12">
        <v>491027</v>
      </c>
      <c r="F11" s="12">
        <v>549614</v>
      </c>
      <c r="G11" s="12">
        <v>553046</v>
      </c>
      <c r="H11" s="12">
        <v>74225</v>
      </c>
      <c r="I11" s="12">
        <v>5</v>
      </c>
      <c r="J11" s="12">
        <v>121</v>
      </c>
      <c r="K11" s="13">
        <v>4424868</v>
      </c>
    </row>
    <row r="12" spans="1:11" x14ac:dyDescent="0.25">
      <c r="A12" s="10" t="s">
        <v>15</v>
      </c>
      <c r="B12" s="11">
        <v>2355622</v>
      </c>
      <c r="C12" s="12">
        <v>909834</v>
      </c>
      <c r="D12" s="12">
        <v>375855</v>
      </c>
      <c r="E12" s="12">
        <v>386044</v>
      </c>
      <c r="F12" s="12">
        <v>552684</v>
      </c>
      <c r="G12" s="12">
        <v>563700</v>
      </c>
      <c r="H12" s="12">
        <v>121147</v>
      </c>
      <c r="I12" s="12">
        <v>0</v>
      </c>
      <c r="J12" s="12">
        <v>57</v>
      </c>
      <c r="K12" s="13">
        <v>5264943</v>
      </c>
    </row>
    <row r="13" spans="1:11" x14ac:dyDescent="0.25">
      <c r="A13" s="10" t="s">
        <v>16</v>
      </c>
      <c r="B13" s="11">
        <v>1771900</v>
      </c>
      <c r="C13" s="12">
        <v>629123</v>
      </c>
      <c r="D13" s="12">
        <v>466329</v>
      </c>
      <c r="E13" s="12">
        <v>420498</v>
      </c>
      <c r="F13" s="12">
        <v>549765</v>
      </c>
      <c r="G13" s="12">
        <v>509776</v>
      </c>
      <c r="H13" s="12">
        <v>93343</v>
      </c>
      <c r="I13" s="12">
        <v>0</v>
      </c>
      <c r="J13" s="12">
        <v>2</v>
      </c>
      <c r="K13" s="13">
        <v>4440736</v>
      </c>
    </row>
    <row r="14" spans="1:11" x14ac:dyDescent="0.25">
      <c r="A14" s="10" t="s">
        <v>17</v>
      </c>
      <c r="B14" s="11">
        <v>815960</v>
      </c>
      <c r="C14" s="12">
        <v>316762</v>
      </c>
      <c r="D14" s="12">
        <v>87492</v>
      </c>
      <c r="E14" s="12">
        <v>172054</v>
      </c>
      <c r="F14" s="12">
        <v>218551</v>
      </c>
      <c r="G14" s="12">
        <v>197251</v>
      </c>
      <c r="H14" s="12">
        <v>45053</v>
      </c>
      <c r="I14" s="12">
        <v>0</v>
      </c>
      <c r="J14" s="12">
        <v>361</v>
      </c>
      <c r="K14" s="13">
        <v>1853484</v>
      </c>
    </row>
    <row r="15" spans="1:11" x14ac:dyDescent="0.25">
      <c r="A15" s="10" t="s">
        <v>18</v>
      </c>
      <c r="B15" s="11">
        <v>31780</v>
      </c>
      <c r="C15" s="12">
        <v>15808</v>
      </c>
      <c r="D15" s="12">
        <v>5146</v>
      </c>
      <c r="E15" s="12">
        <v>8589</v>
      </c>
      <c r="F15" s="12">
        <v>8171</v>
      </c>
      <c r="G15" s="12">
        <v>7204</v>
      </c>
      <c r="H15" s="12">
        <v>2635</v>
      </c>
      <c r="I15" s="12">
        <v>0</v>
      </c>
      <c r="J15" s="12">
        <v>11</v>
      </c>
      <c r="K15" s="13">
        <v>79344</v>
      </c>
    </row>
    <row r="16" spans="1:11" x14ac:dyDescent="0.25">
      <c r="A16" s="10" t="s">
        <v>19</v>
      </c>
      <c r="B16" s="11">
        <v>1069900</v>
      </c>
      <c r="C16" s="12">
        <v>385155</v>
      </c>
      <c r="D16" s="12">
        <v>229890</v>
      </c>
      <c r="E16" s="12">
        <v>373453</v>
      </c>
      <c r="F16" s="12">
        <v>260252</v>
      </c>
      <c r="G16" s="12">
        <v>247492</v>
      </c>
      <c r="H16" s="12">
        <v>45245</v>
      </c>
      <c r="I16" s="12">
        <v>0</v>
      </c>
      <c r="J16" s="12">
        <v>21</v>
      </c>
      <c r="K16" s="13">
        <v>2611408</v>
      </c>
    </row>
    <row r="17" spans="1:11" x14ac:dyDescent="0.25">
      <c r="A17" s="10" t="s">
        <v>20</v>
      </c>
      <c r="B17" s="11">
        <v>60953</v>
      </c>
      <c r="C17" s="12">
        <v>19417</v>
      </c>
      <c r="D17" s="12">
        <v>4625</v>
      </c>
      <c r="E17" s="12">
        <v>6961</v>
      </c>
      <c r="F17" s="12">
        <v>13781</v>
      </c>
      <c r="G17" s="12">
        <v>15231</v>
      </c>
      <c r="H17" s="12">
        <v>4416</v>
      </c>
      <c r="I17" s="12">
        <v>0</v>
      </c>
      <c r="J17" s="12">
        <v>12</v>
      </c>
      <c r="K17" s="13">
        <v>125396</v>
      </c>
    </row>
    <row r="18" spans="1:11" x14ac:dyDescent="0.25">
      <c r="A18" s="10" t="s">
        <v>21</v>
      </c>
      <c r="B18" s="11">
        <v>197778</v>
      </c>
      <c r="C18" s="12">
        <v>36174</v>
      </c>
      <c r="D18" s="12">
        <v>9409</v>
      </c>
      <c r="E18" s="12">
        <v>12384</v>
      </c>
      <c r="F18" s="12">
        <v>35070</v>
      </c>
      <c r="G18" s="12">
        <v>41901</v>
      </c>
      <c r="H18" s="12">
        <v>13998</v>
      </c>
      <c r="I18" s="12">
        <v>0</v>
      </c>
      <c r="J18" s="12">
        <v>2</v>
      </c>
      <c r="K18" s="13">
        <v>346716</v>
      </c>
    </row>
    <row r="19" spans="1:11" x14ac:dyDescent="0.25">
      <c r="A19" s="10" t="s">
        <v>22</v>
      </c>
      <c r="B19" s="11">
        <v>181331</v>
      </c>
      <c r="C19" s="12">
        <v>75467</v>
      </c>
      <c r="D19" s="12">
        <v>27649</v>
      </c>
      <c r="E19" s="12">
        <v>35142</v>
      </c>
      <c r="F19" s="12">
        <v>42678</v>
      </c>
      <c r="G19" s="12">
        <v>45528</v>
      </c>
      <c r="H19" s="12">
        <v>11616</v>
      </c>
      <c r="I19" s="12">
        <v>0</v>
      </c>
      <c r="J19" s="12">
        <v>7459</v>
      </c>
      <c r="K19" s="13">
        <v>426870</v>
      </c>
    </row>
    <row r="20" spans="1:11" x14ac:dyDescent="0.25">
      <c r="A20" s="10" t="s">
        <v>23</v>
      </c>
      <c r="B20" s="11">
        <v>94865</v>
      </c>
      <c r="C20" s="12">
        <v>27611</v>
      </c>
      <c r="D20" s="12">
        <v>5613</v>
      </c>
      <c r="E20" s="12">
        <v>10999</v>
      </c>
      <c r="F20" s="12">
        <v>16281</v>
      </c>
      <c r="G20" s="12">
        <v>26878</v>
      </c>
      <c r="H20" s="12">
        <v>5843</v>
      </c>
      <c r="I20" s="12">
        <v>0</v>
      </c>
      <c r="J20" s="12">
        <v>395</v>
      </c>
      <c r="K20" s="13">
        <v>188485</v>
      </c>
    </row>
    <row r="21" spans="1:11" x14ac:dyDescent="0.25">
      <c r="A21" s="10" t="s">
        <v>24</v>
      </c>
      <c r="B21" s="11">
        <v>232240</v>
      </c>
      <c r="C21" s="12">
        <v>65452</v>
      </c>
      <c r="D21" s="12">
        <v>14931</v>
      </c>
      <c r="E21" s="12">
        <v>28920</v>
      </c>
      <c r="F21" s="12">
        <v>60703</v>
      </c>
      <c r="G21" s="12">
        <v>67368</v>
      </c>
      <c r="H21" s="12">
        <v>13409</v>
      </c>
      <c r="I21" s="12">
        <v>0</v>
      </c>
      <c r="J21" s="12">
        <v>148</v>
      </c>
      <c r="K21" s="13">
        <v>483171</v>
      </c>
    </row>
    <row r="22" spans="1:11" x14ac:dyDescent="0.25">
      <c r="A22" s="10" t="s">
        <v>25</v>
      </c>
      <c r="B22" s="11">
        <v>431846</v>
      </c>
      <c r="C22" s="12">
        <v>201592</v>
      </c>
      <c r="D22" s="12">
        <v>78999</v>
      </c>
      <c r="E22" s="12">
        <v>107212</v>
      </c>
      <c r="F22" s="12">
        <v>95686</v>
      </c>
      <c r="G22" s="12">
        <v>93373</v>
      </c>
      <c r="H22" s="12">
        <v>32804</v>
      </c>
      <c r="I22" s="12">
        <v>6</v>
      </c>
      <c r="J22" s="12">
        <v>1</v>
      </c>
      <c r="K22" s="13">
        <v>1041519</v>
      </c>
    </row>
    <row r="23" spans="1:11" x14ac:dyDescent="0.25">
      <c r="A23" s="10" t="s">
        <v>26</v>
      </c>
      <c r="B23" s="11">
        <v>11230</v>
      </c>
      <c r="C23" s="12">
        <v>3495</v>
      </c>
      <c r="D23" s="12">
        <v>1363</v>
      </c>
      <c r="E23" s="12">
        <v>1275</v>
      </c>
      <c r="F23" s="12">
        <v>3749</v>
      </c>
      <c r="G23" s="12">
        <v>3401</v>
      </c>
      <c r="H23" s="12">
        <v>967</v>
      </c>
      <c r="I23" s="12">
        <v>0</v>
      </c>
      <c r="J23" s="12">
        <v>20</v>
      </c>
      <c r="K23" s="13">
        <v>25500</v>
      </c>
    </row>
    <row r="24" spans="1:11" x14ac:dyDescent="0.25">
      <c r="A24" s="10" t="s">
        <v>27</v>
      </c>
      <c r="B24" s="11">
        <v>666824</v>
      </c>
      <c r="C24" s="12">
        <v>249246</v>
      </c>
      <c r="D24" s="12">
        <v>72066</v>
      </c>
      <c r="E24" s="12">
        <v>135058</v>
      </c>
      <c r="F24" s="12">
        <v>89561</v>
      </c>
      <c r="G24" s="12">
        <v>89088</v>
      </c>
      <c r="H24" s="12">
        <v>38533</v>
      </c>
      <c r="I24" s="12">
        <v>0</v>
      </c>
      <c r="J24" s="12">
        <v>34</v>
      </c>
      <c r="K24" s="13">
        <v>1340410</v>
      </c>
    </row>
    <row r="25" spans="1:11" x14ac:dyDescent="0.25">
      <c r="A25" s="10" t="s">
        <v>28</v>
      </c>
      <c r="B25" s="11">
        <v>43251</v>
      </c>
      <c r="C25" s="12">
        <v>10940</v>
      </c>
      <c r="D25" s="12">
        <v>2927</v>
      </c>
      <c r="E25" s="12">
        <v>2959</v>
      </c>
      <c r="F25" s="12">
        <v>8021</v>
      </c>
      <c r="G25" s="12">
        <v>13120</v>
      </c>
      <c r="H25" s="12">
        <v>2439</v>
      </c>
      <c r="I25" s="12">
        <v>0</v>
      </c>
      <c r="J25" s="12">
        <v>19</v>
      </c>
      <c r="K25" s="13">
        <v>83676</v>
      </c>
    </row>
    <row r="26" spans="1:11" x14ac:dyDescent="0.25">
      <c r="A26" s="10" t="s">
        <v>29</v>
      </c>
      <c r="B26" s="11">
        <v>2505012</v>
      </c>
      <c r="C26" s="12">
        <v>1055489</v>
      </c>
      <c r="D26" s="12">
        <v>631235</v>
      </c>
      <c r="E26" s="12">
        <v>796940</v>
      </c>
      <c r="F26" s="12">
        <v>734876</v>
      </c>
      <c r="G26" s="12">
        <v>730037</v>
      </c>
      <c r="H26" s="12">
        <v>104567</v>
      </c>
      <c r="I26" s="12">
        <v>174</v>
      </c>
      <c r="J26" s="12">
        <v>199</v>
      </c>
      <c r="K26" s="13">
        <v>6558529</v>
      </c>
    </row>
    <row r="27" spans="1:11" x14ac:dyDescent="0.25">
      <c r="A27" s="10" t="s">
        <v>30</v>
      </c>
      <c r="B27" s="11">
        <v>570165</v>
      </c>
      <c r="C27" s="12">
        <v>219254</v>
      </c>
      <c r="D27" s="12">
        <v>75468</v>
      </c>
      <c r="E27" s="12">
        <v>124791</v>
      </c>
      <c r="F27" s="12">
        <v>126851</v>
      </c>
      <c r="G27" s="12">
        <v>127264</v>
      </c>
      <c r="H27" s="12">
        <v>30345</v>
      </c>
      <c r="I27" s="12">
        <v>0</v>
      </c>
      <c r="J27" s="12">
        <v>26</v>
      </c>
      <c r="K27" s="13">
        <v>1274164</v>
      </c>
    </row>
    <row r="28" spans="1:11" x14ac:dyDescent="0.25">
      <c r="A28" s="10" t="s">
        <v>31</v>
      </c>
      <c r="B28" s="11">
        <v>19431</v>
      </c>
      <c r="C28" s="12">
        <v>6691</v>
      </c>
      <c r="D28" s="12">
        <v>2602</v>
      </c>
      <c r="E28" s="12">
        <v>3054</v>
      </c>
      <c r="F28" s="12">
        <v>5925</v>
      </c>
      <c r="G28" s="12">
        <v>7711</v>
      </c>
      <c r="H28" s="12">
        <v>1337</v>
      </c>
      <c r="I28" s="12">
        <v>0</v>
      </c>
      <c r="J28" s="12">
        <v>156</v>
      </c>
      <c r="K28" s="13">
        <v>46907</v>
      </c>
    </row>
    <row r="29" spans="1:11" ht="15.75" thickBot="1" x14ac:dyDescent="0.3">
      <c r="A29" s="14" t="s">
        <v>32</v>
      </c>
      <c r="B29" s="15">
        <v>53439</v>
      </c>
      <c r="C29" s="16">
        <v>25331</v>
      </c>
      <c r="D29" s="16">
        <v>12291</v>
      </c>
      <c r="E29" s="16">
        <v>13091</v>
      </c>
      <c r="F29" s="16">
        <v>15641</v>
      </c>
      <c r="G29" s="16">
        <v>15845</v>
      </c>
      <c r="H29" s="16">
        <v>3924</v>
      </c>
      <c r="I29" s="16">
        <v>0</v>
      </c>
      <c r="J29" s="16">
        <v>40</v>
      </c>
      <c r="K29" s="17">
        <v>139602</v>
      </c>
    </row>
    <row r="30" spans="1:11" ht="15.75" thickBot="1" x14ac:dyDescent="0.3">
      <c r="A30" s="1" t="s">
        <v>33</v>
      </c>
      <c r="B30" s="18">
        <f>SUM(B7:B29)</f>
        <v>21664666</v>
      </c>
      <c r="C30" s="19">
        <f t="shared" ref="C30:K30" si="2">SUM(C7:C29)</f>
        <v>8169930</v>
      </c>
      <c r="D30" s="19">
        <f t="shared" si="2"/>
        <v>3242225</v>
      </c>
      <c r="E30" s="19">
        <f t="shared" si="2"/>
        <v>4719210</v>
      </c>
      <c r="F30" s="19">
        <f t="shared" si="2"/>
        <v>6641752</v>
      </c>
      <c r="G30" s="19">
        <f t="shared" si="2"/>
        <v>6650887</v>
      </c>
      <c r="H30" s="19">
        <f t="shared" si="2"/>
        <v>1101354</v>
      </c>
      <c r="I30" s="19">
        <f t="shared" si="2"/>
        <v>258</v>
      </c>
      <c r="J30" s="19">
        <f t="shared" si="2"/>
        <v>11195</v>
      </c>
      <c r="K30" s="20">
        <f t="shared" si="2"/>
        <v>52201477</v>
      </c>
    </row>
  </sheetData>
  <mergeCells count="2">
    <mergeCell ref="A5:K5"/>
    <mergeCell ref="A3:A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I2" sqref="I2"/>
    </sheetView>
  </sheetViews>
  <sheetFormatPr baseColWidth="10" defaultRowHeight="15" x14ac:dyDescent="0.25"/>
  <cols>
    <col min="1" max="1" width="21.28515625" bestFit="1" customWidth="1"/>
    <col min="2" max="2" width="11" bestFit="1" customWidth="1"/>
    <col min="4" max="8" width="10" bestFit="1" customWidth="1"/>
    <col min="9" max="9" width="10.140625" bestFit="1" customWidth="1"/>
    <col min="10" max="10" width="7.42578125" bestFit="1" customWidth="1"/>
    <col min="11" max="11" width="12.85546875" bestFit="1" customWidth="1"/>
  </cols>
  <sheetData>
    <row r="1" spans="1:11" ht="15.75" thickBot="1" x14ac:dyDescent="0.3">
      <c r="B1" s="21" t="s">
        <v>1</v>
      </c>
      <c r="C1" s="22" t="s">
        <v>2</v>
      </c>
      <c r="D1" s="21" t="s">
        <v>3</v>
      </c>
      <c r="E1" s="22" t="s">
        <v>4</v>
      </c>
      <c r="F1" s="21" t="s">
        <v>5</v>
      </c>
      <c r="G1" s="22" t="s">
        <v>6</v>
      </c>
      <c r="H1" s="21" t="s">
        <v>7</v>
      </c>
      <c r="I1" s="21" t="s">
        <v>35</v>
      </c>
      <c r="J1" s="22" t="s">
        <v>8</v>
      </c>
      <c r="K1" s="21" t="s">
        <v>36</v>
      </c>
    </row>
    <row r="2" spans="1:11" ht="15.75" thickBot="1" x14ac:dyDescent="0.3">
      <c r="A2" s="37">
        <v>41274</v>
      </c>
      <c r="B2" s="23">
        <v>21664666</v>
      </c>
      <c r="C2" s="23">
        <v>8169930</v>
      </c>
      <c r="D2" s="23">
        <v>3242225</v>
      </c>
      <c r="E2" s="23">
        <v>4719210</v>
      </c>
      <c r="F2" s="23">
        <v>6641752</v>
      </c>
      <c r="G2" s="23">
        <v>6650887</v>
      </c>
      <c r="H2" s="23">
        <v>1101354</v>
      </c>
      <c r="I2" s="23">
        <v>258</v>
      </c>
      <c r="J2" s="23">
        <v>11195</v>
      </c>
      <c r="K2" s="23">
        <v>52201477</v>
      </c>
    </row>
    <row r="3" spans="1:11" ht="15.75" thickBot="1" x14ac:dyDescent="0.3">
      <c r="A3" s="48" t="s">
        <v>37</v>
      </c>
      <c r="B3" s="23">
        <f>+B30-B2</f>
        <v>395795</v>
      </c>
      <c r="C3" s="24">
        <f>+C30-C2</f>
        <v>-265857</v>
      </c>
      <c r="D3" s="24">
        <f t="shared" ref="D3:K3" si="0">+D30-D2</f>
        <v>-372944</v>
      </c>
      <c r="E3" s="24">
        <f t="shared" si="0"/>
        <v>-82047</v>
      </c>
      <c r="F3" s="23">
        <f>+F30-F2</f>
        <v>172959</v>
      </c>
      <c r="G3" s="23">
        <f>+G30-G2</f>
        <v>272723</v>
      </c>
      <c r="H3" s="23">
        <f t="shared" si="0"/>
        <v>-44479</v>
      </c>
      <c r="I3" s="23">
        <f t="shared" si="0"/>
        <v>118957</v>
      </c>
      <c r="J3" s="23">
        <f t="shared" si="0"/>
        <v>-290</v>
      </c>
      <c r="K3" s="23">
        <f t="shared" si="0"/>
        <v>194817</v>
      </c>
    </row>
    <row r="4" spans="1:11" ht="15.75" thickBot="1" x14ac:dyDescent="0.3">
      <c r="A4" s="49"/>
      <c r="B4" s="25">
        <f>+B3/B2</f>
        <v>1.8269148483526124E-2</v>
      </c>
      <c r="C4" s="26">
        <f t="shared" ref="C4:K4" si="1">+C3/C2</f>
        <v>-3.254091528323988E-2</v>
      </c>
      <c r="D4" s="26">
        <f t="shared" si="1"/>
        <v>-0.11502718040851576</v>
      </c>
      <c r="E4" s="26">
        <f t="shared" si="1"/>
        <v>-1.7385748885936417E-2</v>
      </c>
      <c r="F4" s="27">
        <f t="shared" si="1"/>
        <v>2.604117106450226E-2</v>
      </c>
      <c r="G4" s="27">
        <f t="shared" si="1"/>
        <v>4.1005507987130138E-2</v>
      </c>
      <c r="H4" s="27">
        <f t="shared" si="1"/>
        <v>-4.038574336680123E-2</v>
      </c>
      <c r="I4" s="29">
        <f t="shared" si="1"/>
        <v>461.0736434108527</v>
      </c>
      <c r="J4" s="27">
        <f t="shared" si="1"/>
        <v>-2.5904421616793211E-2</v>
      </c>
      <c r="K4" s="27">
        <f t="shared" si="1"/>
        <v>3.7320208391804699E-3</v>
      </c>
    </row>
    <row r="5" spans="1:11" ht="15.75" customHeight="1" thickBot="1" x14ac:dyDescent="0.3">
      <c r="A5" s="42" t="s">
        <v>45</v>
      </c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11" ht="15.75" thickBot="1" x14ac:dyDescent="0.3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34</v>
      </c>
      <c r="J6" s="4" t="s">
        <v>8</v>
      </c>
      <c r="K6" s="5" t="s">
        <v>9</v>
      </c>
    </row>
    <row r="7" spans="1:11" x14ac:dyDescent="0.25">
      <c r="A7" s="6" t="s">
        <v>10</v>
      </c>
      <c r="B7" s="7">
        <v>7708436</v>
      </c>
      <c r="C7" s="8">
        <v>2601493</v>
      </c>
      <c r="D7" s="8">
        <v>637566</v>
      </c>
      <c r="E7" s="8">
        <v>1291387</v>
      </c>
      <c r="F7" s="8">
        <v>3035132</v>
      </c>
      <c r="G7" s="8">
        <v>3082879</v>
      </c>
      <c r="H7" s="8">
        <v>359898</v>
      </c>
      <c r="I7" s="8">
        <v>42033</v>
      </c>
      <c r="J7" s="8">
        <v>1698</v>
      </c>
      <c r="K7" s="9">
        <v>18760522</v>
      </c>
    </row>
    <row r="8" spans="1:11" x14ac:dyDescent="0.25">
      <c r="A8" s="10" t="s">
        <v>11</v>
      </c>
      <c r="B8" s="11">
        <v>86759</v>
      </c>
      <c r="C8" s="12">
        <v>26936</v>
      </c>
      <c r="D8" s="12">
        <v>7076</v>
      </c>
      <c r="E8" s="12">
        <v>11192</v>
      </c>
      <c r="F8" s="12">
        <v>20502</v>
      </c>
      <c r="G8" s="12">
        <v>20442</v>
      </c>
      <c r="H8" s="12">
        <v>6957</v>
      </c>
      <c r="I8" s="12">
        <v>63</v>
      </c>
      <c r="J8" s="12">
        <v>15</v>
      </c>
      <c r="K8" s="13">
        <v>179942</v>
      </c>
    </row>
    <row r="9" spans="1:11" x14ac:dyDescent="0.25">
      <c r="A9" s="10" t="s">
        <v>12</v>
      </c>
      <c r="B9" s="11">
        <v>1130441</v>
      </c>
      <c r="C9" s="12">
        <v>389648</v>
      </c>
      <c r="D9" s="12">
        <v>131094</v>
      </c>
      <c r="E9" s="12">
        <v>222725</v>
      </c>
      <c r="F9" s="12">
        <v>306478</v>
      </c>
      <c r="G9" s="12">
        <v>305812</v>
      </c>
      <c r="H9" s="12">
        <v>63720</v>
      </c>
      <c r="I9" s="12">
        <v>10900</v>
      </c>
      <c r="J9" s="12">
        <v>54</v>
      </c>
      <c r="K9" s="13">
        <v>2560872</v>
      </c>
    </row>
    <row r="10" spans="1:11" x14ac:dyDescent="0.25">
      <c r="A10" s="10" t="s">
        <v>13</v>
      </c>
      <c r="B10" s="11">
        <v>80639</v>
      </c>
      <c r="C10" s="12">
        <v>23608</v>
      </c>
      <c r="D10" s="12">
        <v>9789</v>
      </c>
      <c r="E10" s="12">
        <v>11507</v>
      </c>
      <c r="F10" s="12">
        <v>34887</v>
      </c>
      <c r="G10" s="12">
        <v>40509</v>
      </c>
      <c r="H10" s="12">
        <v>4758</v>
      </c>
      <c r="I10" s="12">
        <v>240</v>
      </c>
      <c r="J10" s="12">
        <v>464</v>
      </c>
      <c r="K10" s="13">
        <v>206401</v>
      </c>
    </row>
    <row r="11" spans="1:11" x14ac:dyDescent="0.25">
      <c r="A11" s="10" t="s">
        <v>14</v>
      </c>
      <c r="B11" s="11">
        <v>1776478</v>
      </c>
      <c r="C11" s="12">
        <v>761954</v>
      </c>
      <c r="D11" s="12">
        <v>204402</v>
      </c>
      <c r="E11" s="12">
        <v>502864</v>
      </c>
      <c r="F11" s="12">
        <v>560070</v>
      </c>
      <c r="G11" s="12">
        <v>591769</v>
      </c>
      <c r="H11" s="12">
        <v>71553</v>
      </c>
      <c r="I11" s="12">
        <v>14727</v>
      </c>
      <c r="J11" s="12">
        <v>66</v>
      </c>
      <c r="K11" s="13">
        <v>4483883</v>
      </c>
    </row>
    <row r="12" spans="1:11" x14ac:dyDescent="0.25">
      <c r="A12" s="10" t="s">
        <v>15</v>
      </c>
      <c r="B12" s="11">
        <v>2396058</v>
      </c>
      <c r="C12" s="12">
        <v>901207</v>
      </c>
      <c r="D12" s="12">
        <v>362149</v>
      </c>
      <c r="E12" s="12">
        <v>418304</v>
      </c>
      <c r="F12" s="12">
        <v>591139</v>
      </c>
      <c r="G12" s="12">
        <v>606569</v>
      </c>
      <c r="H12" s="12">
        <v>120089</v>
      </c>
      <c r="I12" s="12">
        <v>1079</v>
      </c>
      <c r="J12" s="12">
        <v>171</v>
      </c>
      <c r="K12" s="13">
        <v>5396765</v>
      </c>
    </row>
    <row r="13" spans="1:11" x14ac:dyDescent="0.25">
      <c r="A13" s="10" t="s">
        <v>16</v>
      </c>
      <c r="B13" s="11">
        <v>1804219</v>
      </c>
      <c r="C13" s="12">
        <v>617729</v>
      </c>
      <c r="D13" s="12">
        <v>407499</v>
      </c>
      <c r="E13" s="12">
        <v>433292</v>
      </c>
      <c r="F13" s="12">
        <v>533842</v>
      </c>
      <c r="G13" s="12">
        <v>503847</v>
      </c>
      <c r="H13" s="12">
        <v>82870</v>
      </c>
      <c r="I13" s="12">
        <v>16700</v>
      </c>
      <c r="J13" s="12">
        <v>0</v>
      </c>
      <c r="K13" s="13">
        <v>4399998</v>
      </c>
    </row>
    <row r="14" spans="1:11" x14ac:dyDescent="0.25">
      <c r="A14" s="10" t="s">
        <v>17</v>
      </c>
      <c r="B14" s="11">
        <v>790837</v>
      </c>
      <c r="C14" s="12">
        <v>293554</v>
      </c>
      <c r="D14" s="12">
        <v>74164</v>
      </c>
      <c r="E14" s="12">
        <v>151970</v>
      </c>
      <c r="F14" s="12">
        <v>206523</v>
      </c>
      <c r="G14" s="12">
        <v>197997</v>
      </c>
      <c r="H14" s="12">
        <v>42551</v>
      </c>
      <c r="I14" s="12">
        <v>5303</v>
      </c>
      <c r="J14" s="12">
        <v>249</v>
      </c>
      <c r="K14" s="13">
        <v>1763148</v>
      </c>
    </row>
    <row r="15" spans="1:11" x14ac:dyDescent="0.25">
      <c r="A15" s="10" t="s">
        <v>18</v>
      </c>
      <c r="B15" s="11">
        <v>35284</v>
      </c>
      <c r="C15" s="12">
        <v>14000</v>
      </c>
      <c r="D15" s="12">
        <v>6894</v>
      </c>
      <c r="E15" s="12">
        <v>7163</v>
      </c>
      <c r="F15" s="12">
        <v>8894</v>
      </c>
      <c r="G15" s="12">
        <v>8491</v>
      </c>
      <c r="H15" s="12">
        <v>2877</v>
      </c>
      <c r="I15" s="12">
        <v>5</v>
      </c>
      <c r="J15" s="12">
        <v>18</v>
      </c>
      <c r="K15" s="13">
        <v>83626</v>
      </c>
    </row>
    <row r="16" spans="1:11" x14ac:dyDescent="0.25">
      <c r="A16" s="10" t="s">
        <v>19</v>
      </c>
      <c r="B16" s="11">
        <v>1156588</v>
      </c>
      <c r="C16" s="12">
        <v>367936</v>
      </c>
      <c r="D16" s="12">
        <v>224200</v>
      </c>
      <c r="E16" s="12">
        <v>377987</v>
      </c>
      <c r="F16" s="12">
        <v>270559</v>
      </c>
      <c r="G16" s="12">
        <v>275770</v>
      </c>
      <c r="H16" s="12">
        <v>47539</v>
      </c>
      <c r="I16" s="12">
        <v>5476</v>
      </c>
      <c r="J16" s="12">
        <v>0</v>
      </c>
      <c r="K16" s="13">
        <v>2726055</v>
      </c>
    </row>
    <row r="17" spans="1:11" x14ac:dyDescent="0.25">
      <c r="A17" s="10" t="s">
        <v>20</v>
      </c>
      <c r="B17" s="11">
        <v>51597</v>
      </c>
      <c r="C17" s="12">
        <v>19791</v>
      </c>
      <c r="D17" s="12">
        <v>5961</v>
      </c>
      <c r="E17" s="12">
        <v>4292</v>
      </c>
      <c r="F17" s="12">
        <v>12556</v>
      </c>
      <c r="G17" s="12">
        <v>12335</v>
      </c>
      <c r="H17" s="12">
        <v>3787</v>
      </c>
      <c r="I17" s="12">
        <v>88</v>
      </c>
      <c r="J17" s="12">
        <v>27</v>
      </c>
      <c r="K17" s="13">
        <v>110434</v>
      </c>
    </row>
    <row r="18" spans="1:11" x14ac:dyDescent="0.25">
      <c r="A18" s="10" t="s">
        <v>21</v>
      </c>
      <c r="B18" s="11">
        <v>200975</v>
      </c>
      <c r="C18" s="12">
        <v>43862</v>
      </c>
      <c r="D18" s="12">
        <v>8544</v>
      </c>
      <c r="E18" s="12">
        <v>13693</v>
      </c>
      <c r="F18" s="12">
        <v>36221</v>
      </c>
      <c r="G18" s="12">
        <v>44171</v>
      </c>
      <c r="H18" s="12">
        <v>14514</v>
      </c>
      <c r="I18" s="12">
        <v>315</v>
      </c>
      <c r="J18" s="12">
        <v>20</v>
      </c>
      <c r="K18" s="13">
        <v>362315</v>
      </c>
    </row>
    <row r="19" spans="1:11" x14ac:dyDescent="0.25">
      <c r="A19" s="10" t="s">
        <v>22</v>
      </c>
      <c r="B19" s="11">
        <v>185406</v>
      </c>
      <c r="C19" s="12">
        <v>83090</v>
      </c>
      <c r="D19" s="12">
        <v>28641</v>
      </c>
      <c r="E19" s="12">
        <v>41768</v>
      </c>
      <c r="F19" s="12">
        <v>43466</v>
      </c>
      <c r="G19" s="12">
        <v>46413</v>
      </c>
      <c r="H19" s="12">
        <v>10863</v>
      </c>
      <c r="I19" s="12">
        <v>542</v>
      </c>
      <c r="J19" s="12">
        <v>6964</v>
      </c>
      <c r="K19" s="13">
        <v>447153</v>
      </c>
    </row>
    <row r="20" spans="1:11" x14ac:dyDescent="0.25">
      <c r="A20" s="10" t="s">
        <v>23</v>
      </c>
      <c r="B20" s="11">
        <v>91778</v>
      </c>
      <c r="C20" s="12">
        <v>25789</v>
      </c>
      <c r="D20" s="12">
        <v>4104</v>
      </c>
      <c r="E20" s="12">
        <v>9385</v>
      </c>
      <c r="F20" s="12">
        <v>19148</v>
      </c>
      <c r="G20" s="12">
        <v>25265</v>
      </c>
      <c r="H20" s="12">
        <v>5705</v>
      </c>
      <c r="I20" s="12">
        <v>239</v>
      </c>
      <c r="J20" s="12">
        <v>506</v>
      </c>
      <c r="K20" s="13">
        <v>181919</v>
      </c>
    </row>
    <row r="21" spans="1:11" x14ac:dyDescent="0.25">
      <c r="A21" s="10" t="s">
        <v>24</v>
      </c>
      <c r="B21" s="11">
        <v>221140</v>
      </c>
      <c r="C21" s="12">
        <v>56710</v>
      </c>
      <c r="D21" s="12">
        <v>10592</v>
      </c>
      <c r="E21" s="12">
        <v>20843</v>
      </c>
      <c r="F21" s="12">
        <v>54343</v>
      </c>
      <c r="G21" s="12">
        <v>66475</v>
      </c>
      <c r="H21" s="12">
        <v>12103</v>
      </c>
      <c r="I21" s="12">
        <v>244</v>
      </c>
      <c r="J21" s="12">
        <v>121</v>
      </c>
      <c r="K21" s="13">
        <v>442571</v>
      </c>
    </row>
    <row r="22" spans="1:11" x14ac:dyDescent="0.25">
      <c r="A22" s="10" t="s">
        <v>25</v>
      </c>
      <c r="B22" s="11">
        <v>398170</v>
      </c>
      <c r="C22" s="12">
        <v>170482</v>
      </c>
      <c r="D22" s="12">
        <v>52526</v>
      </c>
      <c r="E22" s="12">
        <v>84150</v>
      </c>
      <c r="F22" s="12">
        <v>91362</v>
      </c>
      <c r="G22" s="12">
        <v>95491</v>
      </c>
      <c r="H22" s="12">
        <v>27558</v>
      </c>
      <c r="I22" s="12">
        <v>3901</v>
      </c>
      <c r="J22" s="12">
        <v>22</v>
      </c>
      <c r="K22" s="13">
        <v>923662</v>
      </c>
    </row>
    <row r="23" spans="1:11" x14ac:dyDescent="0.25">
      <c r="A23" s="10" t="s">
        <v>26</v>
      </c>
      <c r="B23" s="11">
        <v>10859</v>
      </c>
      <c r="C23" s="12">
        <v>3744</v>
      </c>
      <c r="D23" s="12">
        <v>1523</v>
      </c>
      <c r="E23" s="12">
        <v>1833</v>
      </c>
      <c r="F23" s="12">
        <v>3948</v>
      </c>
      <c r="G23" s="12">
        <v>3000</v>
      </c>
      <c r="H23" s="12">
        <v>922</v>
      </c>
      <c r="I23" s="12">
        <v>2</v>
      </c>
      <c r="J23" s="12">
        <v>0</v>
      </c>
      <c r="K23" s="13">
        <v>25831</v>
      </c>
    </row>
    <row r="24" spans="1:11" x14ac:dyDescent="0.25">
      <c r="A24" s="10" t="s">
        <v>27</v>
      </c>
      <c r="B24" s="11">
        <v>694062</v>
      </c>
      <c r="C24" s="12">
        <v>245364</v>
      </c>
      <c r="D24" s="12">
        <v>64704</v>
      </c>
      <c r="E24" s="12">
        <v>143085</v>
      </c>
      <c r="F24" s="12">
        <v>89729</v>
      </c>
      <c r="G24" s="12">
        <v>90668</v>
      </c>
      <c r="H24" s="12">
        <v>37723</v>
      </c>
      <c r="I24" s="12">
        <v>6532</v>
      </c>
      <c r="J24" s="12">
        <v>54</v>
      </c>
      <c r="K24" s="13">
        <v>1371921</v>
      </c>
    </row>
    <row r="25" spans="1:11" x14ac:dyDescent="0.25">
      <c r="A25" s="10" t="s">
        <v>28</v>
      </c>
      <c r="B25" s="11">
        <v>43748</v>
      </c>
      <c r="C25" s="12">
        <v>10905</v>
      </c>
      <c r="D25" s="12">
        <v>1889</v>
      </c>
      <c r="E25" s="12">
        <v>2485</v>
      </c>
      <c r="F25" s="12">
        <v>8450</v>
      </c>
      <c r="G25" s="12">
        <v>12912</v>
      </c>
      <c r="H25" s="12">
        <v>2521</v>
      </c>
      <c r="I25" s="12">
        <v>225</v>
      </c>
      <c r="J25" s="12">
        <v>18</v>
      </c>
      <c r="K25" s="13">
        <v>83153</v>
      </c>
    </row>
    <row r="26" spans="1:11" x14ac:dyDescent="0.25">
      <c r="A26" s="10" t="s">
        <v>29</v>
      </c>
      <c r="B26" s="11">
        <v>2593306</v>
      </c>
      <c r="C26" s="12">
        <v>1041788</v>
      </c>
      <c r="D26" s="12">
        <v>563993</v>
      </c>
      <c r="E26" s="12">
        <v>777296</v>
      </c>
      <c r="F26" s="12">
        <v>744647</v>
      </c>
      <c r="G26" s="12">
        <v>750754</v>
      </c>
      <c r="H26" s="12">
        <v>105345</v>
      </c>
      <c r="I26" s="12">
        <v>8250</v>
      </c>
      <c r="J26" s="12">
        <v>229</v>
      </c>
      <c r="K26" s="13">
        <v>6585608</v>
      </c>
    </row>
    <row r="27" spans="1:11" x14ac:dyDescent="0.25">
      <c r="A27" s="10" t="s">
        <v>30</v>
      </c>
      <c r="B27" s="11">
        <v>531198</v>
      </c>
      <c r="C27" s="12">
        <v>177395</v>
      </c>
      <c r="D27" s="12">
        <v>54230</v>
      </c>
      <c r="E27" s="12">
        <v>96929</v>
      </c>
      <c r="F27" s="12">
        <v>119689</v>
      </c>
      <c r="G27" s="12">
        <v>119941</v>
      </c>
      <c r="H27" s="12">
        <v>28214</v>
      </c>
      <c r="I27" s="12">
        <v>1857</v>
      </c>
      <c r="J27" s="12">
        <v>57</v>
      </c>
      <c r="K27" s="13">
        <v>1129510</v>
      </c>
    </row>
    <row r="28" spans="1:11" x14ac:dyDescent="0.25">
      <c r="A28" s="10" t="s">
        <v>31</v>
      </c>
      <c r="B28" s="11">
        <v>19382</v>
      </c>
      <c r="C28" s="12">
        <v>4989</v>
      </c>
      <c r="D28" s="12">
        <v>1571</v>
      </c>
      <c r="E28" s="12">
        <v>2144</v>
      </c>
      <c r="F28" s="12">
        <v>5081</v>
      </c>
      <c r="G28" s="12">
        <v>6957</v>
      </c>
      <c r="H28" s="12">
        <v>1309</v>
      </c>
      <c r="I28" s="12">
        <v>1</v>
      </c>
      <c r="J28" s="12">
        <v>138</v>
      </c>
      <c r="K28" s="13">
        <v>41572</v>
      </c>
    </row>
    <row r="29" spans="1:11" ht="15.75" thickBot="1" x14ac:dyDescent="0.3">
      <c r="A29" s="14" t="s">
        <v>32</v>
      </c>
      <c r="B29" s="15">
        <v>53101</v>
      </c>
      <c r="C29" s="16">
        <v>22099</v>
      </c>
      <c r="D29" s="16">
        <v>6170</v>
      </c>
      <c r="E29" s="16">
        <v>10869</v>
      </c>
      <c r="F29" s="16">
        <v>18045</v>
      </c>
      <c r="G29" s="16">
        <v>15143</v>
      </c>
      <c r="H29" s="16">
        <v>3499</v>
      </c>
      <c r="I29" s="16">
        <v>493</v>
      </c>
      <c r="J29" s="16">
        <v>14</v>
      </c>
      <c r="K29" s="17">
        <v>129433</v>
      </c>
    </row>
    <row r="30" spans="1:11" ht="15.75" thickBot="1" x14ac:dyDescent="0.3">
      <c r="A30" s="1" t="s">
        <v>33</v>
      </c>
      <c r="B30" s="18">
        <f>SUM(B7:B29)</f>
        <v>22060461</v>
      </c>
      <c r="C30" s="19">
        <f t="shared" ref="C30:K30" si="2">SUM(C7:C29)</f>
        <v>7904073</v>
      </c>
      <c r="D30" s="19">
        <f t="shared" si="2"/>
        <v>2869281</v>
      </c>
      <c r="E30" s="19">
        <f t="shared" si="2"/>
        <v>4637163</v>
      </c>
      <c r="F30" s="19">
        <f t="shared" si="2"/>
        <v>6814711</v>
      </c>
      <c r="G30" s="19">
        <f t="shared" si="2"/>
        <v>6923610</v>
      </c>
      <c r="H30" s="19">
        <f t="shared" si="2"/>
        <v>1056875</v>
      </c>
      <c r="I30" s="19">
        <f t="shared" si="2"/>
        <v>119215</v>
      </c>
      <c r="J30" s="19">
        <f t="shared" si="2"/>
        <v>10905</v>
      </c>
      <c r="K30" s="20">
        <f t="shared" si="2"/>
        <v>52396294</v>
      </c>
    </row>
  </sheetData>
  <mergeCells count="2">
    <mergeCell ref="A5:K5"/>
    <mergeCell ref="A3:A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C9" sqref="C9"/>
    </sheetView>
  </sheetViews>
  <sheetFormatPr baseColWidth="10" defaultRowHeight="15" x14ac:dyDescent="0.25"/>
  <cols>
    <col min="1" max="1" width="21.28515625" bestFit="1" customWidth="1"/>
    <col min="2" max="2" width="11" bestFit="1" customWidth="1"/>
    <col min="4" max="8" width="10" bestFit="1" customWidth="1"/>
    <col min="9" max="9" width="8.42578125" bestFit="1" customWidth="1"/>
    <col min="10" max="10" width="7.42578125" bestFit="1" customWidth="1"/>
    <col min="11" max="11" width="12.85546875" bestFit="1" customWidth="1"/>
  </cols>
  <sheetData>
    <row r="1" spans="1:11" ht="15.75" thickBot="1" x14ac:dyDescent="0.3">
      <c r="B1" s="21" t="s">
        <v>1</v>
      </c>
      <c r="C1" s="22" t="s">
        <v>2</v>
      </c>
      <c r="D1" s="21" t="s">
        <v>3</v>
      </c>
      <c r="E1" s="22" t="s">
        <v>4</v>
      </c>
      <c r="F1" s="21" t="s">
        <v>5</v>
      </c>
      <c r="G1" s="22" t="s">
        <v>6</v>
      </c>
      <c r="H1" s="21" t="s">
        <v>7</v>
      </c>
      <c r="I1" s="21" t="s">
        <v>35</v>
      </c>
      <c r="J1" s="22" t="s">
        <v>8</v>
      </c>
      <c r="K1" s="21" t="s">
        <v>36</v>
      </c>
    </row>
    <row r="2" spans="1:11" ht="15.75" thickBot="1" x14ac:dyDescent="0.3">
      <c r="A2" s="37">
        <v>41629</v>
      </c>
      <c r="B2" s="23">
        <v>22060461</v>
      </c>
      <c r="C2" s="23">
        <v>7904073</v>
      </c>
      <c r="D2" s="23">
        <v>2869281</v>
      </c>
      <c r="E2" s="23">
        <v>4637163</v>
      </c>
      <c r="F2" s="23">
        <v>6814711</v>
      </c>
      <c r="G2" s="23">
        <v>6923610</v>
      </c>
      <c r="H2" s="23">
        <v>1056875</v>
      </c>
      <c r="I2" s="23">
        <v>119215</v>
      </c>
      <c r="J2" s="23">
        <v>10905</v>
      </c>
      <c r="K2" s="23">
        <v>52396294</v>
      </c>
    </row>
    <row r="3" spans="1:11" ht="15.75" thickBot="1" x14ac:dyDescent="0.3">
      <c r="A3" s="48" t="s">
        <v>37</v>
      </c>
      <c r="B3" s="23">
        <f>+B30-B2</f>
        <v>29003</v>
      </c>
      <c r="C3" s="24">
        <f>+C30-C2</f>
        <v>106577</v>
      </c>
      <c r="D3" s="24">
        <f t="shared" ref="D3:K3" si="0">+D30-D2</f>
        <v>12810</v>
      </c>
      <c r="E3" s="24">
        <f t="shared" si="0"/>
        <v>204404</v>
      </c>
      <c r="F3" s="23">
        <f>+F30-F2</f>
        <v>-300432</v>
      </c>
      <c r="G3" s="23">
        <f>+G30-G2</f>
        <v>-306727</v>
      </c>
      <c r="H3" s="23">
        <f t="shared" si="0"/>
        <v>-20627</v>
      </c>
      <c r="I3" s="23">
        <f t="shared" si="0"/>
        <v>47192</v>
      </c>
      <c r="J3" s="23">
        <f t="shared" si="0"/>
        <v>-755</v>
      </c>
      <c r="K3" s="23">
        <f t="shared" si="0"/>
        <v>-228555</v>
      </c>
    </row>
    <row r="4" spans="1:11" ht="15.75" thickBot="1" x14ac:dyDescent="0.3">
      <c r="A4" s="49"/>
      <c r="B4" s="25">
        <f>+B3/B2</f>
        <v>1.314705073479652E-3</v>
      </c>
      <c r="C4" s="26">
        <f t="shared" ref="C4:K4" si="1">+C3/C2</f>
        <v>1.3483807652080137E-2</v>
      </c>
      <c r="D4" s="26">
        <f t="shared" si="1"/>
        <v>4.4645331008012108E-3</v>
      </c>
      <c r="E4" s="26">
        <f t="shared" si="1"/>
        <v>4.4079537424067256E-2</v>
      </c>
      <c r="F4" s="27">
        <f t="shared" si="1"/>
        <v>-4.4085802024473229E-2</v>
      </c>
      <c r="G4" s="27">
        <f t="shared" si="1"/>
        <v>-4.4301599887919742E-2</v>
      </c>
      <c r="H4" s="27">
        <f t="shared" si="1"/>
        <v>-1.9516972205795388E-2</v>
      </c>
      <c r="I4" s="27">
        <f t="shared" si="1"/>
        <v>0.39585622614603866</v>
      </c>
      <c r="J4" s="27">
        <f t="shared" si="1"/>
        <v>-6.9234296194406242E-2</v>
      </c>
      <c r="K4" s="27">
        <f t="shared" si="1"/>
        <v>-4.3620451476968965E-3</v>
      </c>
    </row>
    <row r="5" spans="1:11" ht="15.75" customHeight="1" thickBot="1" x14ac:dyDescent="0.3">
      <c r="A5" s="42" t="s">
        <v>44</v>
      </c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11" ht="15.75" thickBot="1" x14ac:dyDescent="0.3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34</v>
      </c>
      <c r="J6" s="4" t="s">
        <v>8</v>
      </c>
      <c r="K6" s="5" t="s">
        <v>9</v>
      </c>
    </row>
    <row r="7" spans="1:11" x14ac:dyDescent="0.25">
      <c r="A7" s="6" t="s">
        <v>10</v>
      </c>
      <c r="B7" s="7">
        <v>7786130</v>
      </c>
      <c r="C7" s="8">
        <v>2660259</v>
      </c>
      <c r="D7" s="8">
        <v>674384</v>
      </c>
      <c r="E7" s="8">
        <v>1409378</v>
      </c>
      <c r="F7" s="8">
        <v>2961934</v>
      </c>
      <c r="G7" s="8">
        <v>3029413</v>
      </c>
      <c r="H7" s="8">
        <v>353653</v>
      </c>
      <c r="I7" s="8">
        <v>58418</v>
      </c>
      <c r="J7" s="8">
        <v>1563</v>
      </c>
      <c r="K7" s="9">
        <v>18935132</v>
      </c>
    </row>
    <row r="8" spans="1:11" x14ac:dyDescent="0.25">
      <c r="A8" s="10" t="s">
        <v>11</v>
      </c>
      <c r="B8" s="11">
        <v>64441</v>
      </c>
      <c r="C8" s="12">
        <v>26608</v>
      </c>
      <c r="D8" s="12">
        <v>6204</v>
      </c>
      <c r="E8" s="12">
        <v>15198</v>
      </c>
      <c r="F8" s="12">
        <v>17284</v>
      </c>
      <c r="G8" s="12">
        <v>16911</v>
      </c>
      <c r="H8" s="12">
        <v>4496</v>
      </c>
      <c r="I8" s="12">
        <v>158</v>
      </c>
      <c r="J8" s="12">
        <v>14</v>
      </c>
      <c r="K8" s="13">
        <v>151314</v>
      </c>
    </row>
    <row r="9" spans="1:11" x14ac:dyDescent="0.25">
      <c r="A9" s="10" t="s">
        <v>12</v>
      </c>
      <c r="B9" s="11">
        <v>1128364</v>
      </c>
      <c r="C9" s="12">
        <v>386430</v>
      </c>
      <c r="D9" s="12">
        <v>117891</v>
      </c>
      <c r="E9" s="12">
        <v>222192</v>
      </c>
      <c r="F9" s="12">
        <v>287404</v>
      </c>
      <c r="G9" s="12">
        <v>277966</v>
      </c>
      <c r="H9" s="12">
        <v>60979</v>
      </c>
      <c r="I9" s="12">
        <v>14798</v>
      </c>
      <c r="J9" s="12">
        <v>541</v>
      </c>
      <c r="K9" s="13">
        <v>2496565</v>
      </c>
    </row>
    <row r="10" spans="1:11" x14ac:dyDescent="0.25">
      <c r="A10" s="10" t="s">
        <v>13</v>
      </c>
      <c r="B10" s="11">
        <v>82540</v>
      </c>
      <c r="C10" s="12">
        <v>22770</v>
      </c>
      <c r="D10" s="12">
        <v>8296</v>
      </c>
      <c r="E10" s="12">
        <v>10433</v>
      </c>
      <c r="F10" s="12">
        <v>29418</v>
      </c>
      <c r="G10" s="12">
        <v>38355</v>
      </c>
      <c r="H10" s="12">
        <v>4519</v>
      </c>
      <c r="I10" s="12">
        <v>471</v>
      </c>
      <c r="J10" s="12">
        <v>390</v>
      </c>
      <c r="K10" s="13">
        <v>197192</v>
      </c>
    </row>
    <row r="11" spans="1:11" x14ac:dyDescent="0.25">
      <c r="A11" s="10" t="s">
        <v>14</v>
      </c>
      <c r="B11" s="11">
        <v>1758277</v>
      </c>
      <c r="C11" s="12">
        <v>803205</v>
      </c>
      <c r="D11" s="12">
        <v>224089</v>
      </c>
      <c r="E11" s="12">
        <v>541560</v>
      </c>
      <c r="F11" s="12">
        <v>545058</v>
      </c>
      <c r="G11" s="12">
        <v>563813</v>
      </c>
      <c r="H11" s="12">
        <v>70490</v>
      </c>
      <c r="I11" s="12">
        <v>20390</v>
      </c>
      <c r="J11" s="12">
        <v>31</v>
      </c>
      <c r="K11" s="13">
        <v>4526913</v>
      </c>
    </row>
    <row r="12" spans="1:11" x14ac:dyDescent="0.25">
      <c r="A12" s="10" t="s">
        <v>15</v>
      </c>
      <c r="B12" s="11">
        <v>2419650</v>
      </c>
      <c r="C12" s="12">
        <v>892102</v>
      </c>
      <c r="D12" s="12">
        <v>367869</v>
      </c>
      <c r="E12" s="12">
        <v>414591</v>
      </c>
      <c r="F12" s="12">
        <v>520352</v>
      </c>
      <c r="G12" s="12">
        <v>537602</v>
      </c>
      <c r="H12" s="12">
        <v>123455</v>
      </c>
      <c r="I12" s="12">
        <v>1287</v>
      </c>
      <c r="J12" s="12">
        <v>402</v>
      </c>
      <c r="K12" s="13">
        <v>5277310</v>
      </c>
    </row>
    <row r="13" spans="1:11" x14ac:dyDescent="0.25">
      <c r="A13" s="10" t="s">
        <v>16</v>
      </c>
      <c r="B13" s="11">
        <v>1812041</v>
      </c>
      <c r="C13" s="12">
        <v>605813</v>
      </c>
      <c r="D13" s="12">
        <v>377127</v>
      </c>
      <c r="E13" s="12">
        <v>420959</v>
      </c>
      <c r="F13" s="12">
        <v>507783</v>
      </c>
      <c r="G13" s="12">
        <v>481350</v>
      </c>
      <c r="H13" s="12">
        <v>81967</v>
      </c>
      <c r="I13" s="12">
        <v>17804</v>
      </c>
      <c r="J13" s="12">
        <v>0</v>
      </c>
      <c r="K13" s="13">
        <v>4304844</v>
      </c>
    </row>
    <row r="14" spans="1:11" x14ac:dyDescent="0.25">
      <c r="A14" s="10" t="s">
        <v>17</v>
      </c>
      <c r="B14" s="11">
        <v>774834</v>
      </c>
      <c r="C14" s="12">
        <v>295349</v>
      </c>
      <c r="D14" s="12">
        <v>64252</v>
      </c>
      <c r="E14" s="12">
        <v>165246</v>
      </c>
      <c r="F14" s="12">
        <v>197261</v>
      </c>
      <c r="G14" s="12">
        <v>173770</v>
      </c>
      <c r="H14" s="12">
        <v>41026</v>
      </c>
      <c r="I14" s="12">
        <v>5076</v>
      </c>
      <c r="J14" s="12">
        <v>358</v>
      </c>
      <c r="K14" s="13">
        <v>1717172</v>
      </c>
    </row>
    <row r="15" spans="1:11" x14ac:dyDescent="0.25">
      <c r="A15" s="10" t="s">
        <v>18</v>
      </c>
      <c r="B15" s="11">
        <v>35743</v>
      </c>
      <c r="C15" s="12">
        <v>15786</v>
      </c>
      <c r="D15" s="12">
        <v>8223</v>
      </c>
      <c r="E15" s="12">
        <v>8523</v>
      </c>
      <c r="F15" s="12">
        <v>9192</v>
      </c>
      <c r="G15" s="12">
        <v>8033</v>
      </c>
      <c r="H15" s="12">
        <v>2795</v>
      </c>
      <c r="I15" s="12">
        <v>11</v>
      </c>
      <c r="J15" s="12">
        <v>13</v>
      </c>
      <c r="K15" s="13">
        <v>88319</v>
      </c>
    </row>
    <row r="16" spans="1:11" x14ac:dyDescent="0.25">
      <c r="A16" s="10" t="s">
        <v>19</v>
      </c>
      <c r="B16" s="11">
        <v>1176513</v>
      </c>
      <c r="C16" s="12">
        <v>391337</v>
      </c>
      <c r="D16" s="12">
        <v>226343</v>
      </c>
      <c r="E16" s="12">
        <v>381908</v>
      </c>
      <c r="F16" s="12">
        <v>256755</v>
      </c>
      <c r="G16" s="12">
        <v>253716</v>
      </c>
      <c r="H16" s="12">
        <v>46514</v>
      </c>
      <c r="I16" s="12">
        <v>9939</v>
      </c>
      <c r="J16" s="12">
        <v>166</v>
      </c>
      <c r="K16" s="13">
        <v>2743191</v>
      </c>
    </row>
    <row r="17" spans="1:11" x14ac:dyDescent="0.25">
      <c r="A17" s="10" t="s">
        <v>20</v>
      </c>
      <c r="B17" s="11">
        <v>59025</v>
      </c>
      <c r="C17" s="12">
        <v>19141</v>
      </c>
      <c r="D17" s="12">
        <v>4454</v>
      </c>
      <c r="E17" s="12">
        <v>6139</v>
      </c>
      <c r="F17" s="12">
        <v>14681</v>
      </c>
      <c r="G17" s="12">
        <v>13807</v>
      </c>
      <c r="H17" s="12">
        <v>3884</v>
      </c>
      <c r="I17" s="12">
        <v>313</v>
      </c>
      <c r="J17" s="12">
        <v>0</v>
      </c>
      <c r="K17" s="13">
        <v>121444</v>
      </c>
    </row>
    <row r="18" spans="1:11" x14ac:dyDescent="0.25">
      <c r="A18" s="10" t="s">
        <v>21</v>
      </c>
      <c r="B18" s="11">
        <v>201845</v>
      </c>
      <c r="C18" s="12">
        <v>42738</v>
      </c>
      <c r="D18" s="12">
        <v>9138</v>
      </c>
      <c r="E18" s="12">
        <v>12219</v>
      </c>
      <c r="F18" s="12">
        <v>34281</v>
      </c>
      <c r="G18" s="12">
        <v>44789</v>
      </c>
      <c r="H18" s="12">
        <v>14701</v>
      </c>
      <c r="I18" s="12">
        <v>338</v>
      </c>
      <c r="J18" s="12">
        <v>21</v>
      </c>
      <c r="K18" s="13">
        <v>360070</v>
      </c>
    </row>
    <row r="19" spans="1:11" x14ac:dyDescent="0.25">
      <c r="A19" s="10" t="s">
        <v>22</v>
      </c>
      <c r="B19" s="11">
        <v>177473</v>
      </c>
      <c r="C19" s="12">
        <v>78867</v>
      </c>
      <c r="D19" s="12">
        <v>30607</v>
      </c>
      <c r="E19" s="12">
        <v>39462</v>
      </c>
      <c r="F19" s="12">
        <v>38966</v>
      </c>
      <c r="G19" s="12">
        <v>41209</v>
      </c>
      <c r="H19" s="12">
        <v>10140</v>
      </c>
      <c r="I19" s="12">
        <v>859</v>
      </c>
      <c r="J19" s="12">
        <v>5698</v>
      </c>
      <c r="K19" s="13">
        <v>423281</v>
      </c>
    </row>
    <row r="20" spans="1:11" x14ac:dyDescent="0.25">
      <c r="A20" s="10" t="s">
        <v>23</v>
      </c>
      <c r="B20" s="11">
        <v>95140</v>
      </c>
      <c r="C20" s="12">
        <v>26038</v>
      </c>
      <c r="D20" s="12">
        <v>3213</v>
      </c>
      <c r="E20" s="12">
        <v>8921</v>
      </c>
      <c r="F20" s="12">
        <v>16994</v>
      </c>
      <c r="G20" s="12">
        <v>22972</v>
      </c>
      <c r="H20" s="12">
        <v>6126</v>
      </c>
      <c r="I20" s="12">
        <v>308</v>
      </c>
      <c r="J20" s="12">
        <v>493</v>
      </c>
      <c r="K20" s="13">
        <v>180205</v>
      </c>
    </row>
    <row r="21" spans="1:11" x14ac:dyDescent="0.25">
      <c r="A21" s="10" t="s">
        <v>24</v>
      </c>
      <c r="B21" s="11">
        <v>239156</v>
      </c>
      <c r="C21" s="12">
        <v>55329</v>
      </c>
      <c r="D21" s="12">
        <v>10728</v>
      </c>
      <c r="E21" s="12">
        <v>24217</v>
      </c>
      <c r="F21" s="12">
        <v>55891</v>
      </c>
      <c r="G21" s="12">
        <v>67676</v>
      </c>
      <c r="H21" s="12">
        <v>12766</v>
      </c>
      <c r="I21" s="12">
        <v>1078</v>
      </c>
      <c r="J21" s="12">
        <v>85</v>
      </c>
      <c r="K21" s="13">
        <v>466926</v>
      </c>
    </row>
    <row r="22" spans="1:11" x14ac:dyDescent="0.25">
      <c r="A22" s="10" t="s">
        <v>25</v>
      </c>
      <c r="B22" s="11">
        <v>395555</v>
      </c>
      <c r="C22" s="12">
        <v>190044</v>
      </c>
      <c r="D22" s="12">
        <v>64699</v>
      </c>
      <c r="E22" s="12">
        <v>90685</v>
      </c>
      <c r="F22" s="12">
        <v>90769</v>
      </c>
      <c r="G22" s="12">
        <v>83615</v>
      </c>
      <c r="H22" s="12">
        <v>26562</v>
      </c>
      <c r="I22" s="12">
        <v>4523</v>
      </c>
      <c r="J22" s="12">
        <v>52</v>
      </c>
      <c r="K22" s="13">
        <v>946504</v>
      </c>
    </row>
    <row r="23" spans="1:11" x14ac:dyDescent="0.25">
      <c r="A23" s="10" t="s">
        <v>26</v>
      </c>
      <c r="B23" s="11">
        <v>12075</v>
      </c>
      <c r="C23" s="12">
        <v>3988</v>
      </c>
      <c r="D23" s="12">
        <v>1508</v>
      </c>
      <c r="E23" s="12">
        <v>2088</v>
      </c>
      <c r="F23" s="12">
        <v>2971</v>
      </c>
      <c r="G23" s="12">
        <v>3046</v>
      </c>
      <c r="H23" s="12">
        <v>954</v>
      </c>
      <c r="I23" s="12">
        <v>0</v>
      </c>
      <c r="J23" s="12">
        <v>0</v>
      </c>
      <c r="K23" s="13">
        <v>26630</v>
      </c>
    </row>
    <row r="24" spans="1:11" x14ac:dyDescent="0.25">
      <c r="A24" s="10" t="s">
        <v>27</v>
      </c>
      <c r="B24" s="11">
        <v>672469</v>
      </c>
      <c r="C24" s="12">
        <v>251160</v>
      </c>
      <c r="D24" s="12">
        <v>68019</v>
      </c>
      <c r="E24" s="12">
        <v>143450</v>
      </c>
      <c r="F24" s="12">
        <v>76927</v>
      </c>
      <c r="G24" s="12">
        <v>83133</v>
      </c>
      <c r="H24" s="12">
        <v>33881</v>
      </c>
      <c r="I24" s="12">
        <v>8584</v>
      </c>
      <c r="J24" s="12">
        <v>19</v>
      </c>
      <c r="K24" s="13">
        <v>1337642</v>
      </c>
    </row>
    <row r="25" spans="1:11" x14ac:dyDescent="0.25">
      <c r="A25" s="10" t="s">
        <v>28</v>
      </c>
      <c r="B25" s="11">
        <v>45125</v>
      </c>
      <c r="C25" s="12">
        <v>9986</v>
      </c>
      <c r="D25" s="12">
        <v>1983</v>
      </c>
      <c r="E25" s="12">
        <v>2524</v>
      </c>
      <c r="F25" s="12">
        <v>7757</v>
      </c>
      <c r="G25" s="12">
        <v>14164</v>
      </c>
      <c r="H25" s="12">
        <v>2425</v>
      </c>
      <c r="I25" s="12">
        <v>412</v>
      </c>
      <c r="J25" s="12">
        <v>11</v>
      </c>
      <c r="K25" s="13">
        <v>84387</v>
      </c>
    </row>
    <row r="26" spans="1:11" x14ac:dyDescent="0.25">
      <c r="A26" s="10" t="s">
        <v>29</v>
      </c>
      <c r="B26" s="11">
        <v>2577874</v>
      </c>
      <c r="C26" s="12">
        <v>1015284</v>
      </c>
      <c r="D26" s="12">
        <v>549066</v>
      </c>
      <c r="E26" s="12">
        <v>778419</v>
      </c>
      <c r="F26" s="12">
        <v>695955</v>
      </c>
      <c r="G26" s="12">
        <v>719560</v>
      </c>
      <c r="H26" s="12">
        <v>103466</v>
      </c>
      <c r="I26" s="12">
        <v>16944</v>
      </c>
      <c r="J26" s="12">
        <v>175</v>
      </c>
      <c r="K26" s="13">
        <v>6456743</v>
      </c>
    </row>
    <row r="27" spans="1:11" x14ac:dyDescent="0.25">
      <c r="A27" s="10" t="s">
        <v>30</v>
      </c>
      <c r="B27" s="11">
        <v>511975</v>
      </c>
      <c r="C27" s="12">
        <v>191960</v>
      </c>
      <c r="D27" s="12">
        <v>57688</v>
      </c>
      <c r="E27" s="12">
        <v>125193</v>
      </c>
      <c r="F27" s="12">
        <v>126489</v>
      </c>
      <c r="G27" s="12">
        <v>122425</v>
      </c>
      <c r="H27" s="12">
        <v>27279</v>
      </c>
      <c r="I27" s="12">
        <v>3761</v>
      </c>
      <c r="J27" s="12">
        <v>24</v>
      </c>
      <c r="K27" s="13">
        <v>1166794</v>
      </c>
    </row>
    <row r="28" spans="1:11" x14ac:dyDescent="0.25">
      <c r="A28" s="10" t="s">
        <v>31</v>
      </c>
      <c r="B28" s="11">
        <v>16943</v>
      </c>
      <c r="C28" s="12">
        <v>4967</v>
      </c>
      <c r="D28" s="12">
        <v>665</v>
      </c>
      <c r="E28" s="12">
        <v>1857</v>
      </c>
      <c r="F28" s="12">
        <v>4565</v>
      </c>
      <c r="G28" s="12">
        <v>5032</v>
      </c>
      <c r="H28" s="12">
        <v>941</v>
      </c>
      <c r="I28" s="12">
        <v>32</v>
      </c>
      <c r="J28" s="12">
        <v>2</v>
      </c>
      <c r="K28" s="13">
        <v>35004</v>
      </c>
    </row>
    <row r="29" spans="1:11" ht="15.75" thickBot="1" x14ac:dyDescent="0.3">
      <c r="A29" s="14" t="s">
        <v>32</v>
      </c>
      <c r="B29" s="15">
        <v>46276</v>
      </c>
      <c r="C29" s="16">
        <v>21489</v>
      </c>
      <c r="D29" s="16">
        <v>5645</v>
      </c>
      <c r="E29" s="16">
        <v>16405</v>
      </c>
      <c r="F29" s="16">
        <v>15592</v>
      </c>
      <c r="G29" s="16">
        <v>14526</v>
      </c>
      <c r="H29" s="16">
        <v>3229</v>
      </c>
      <c r="I29" s="16">
        <v>903</v>
      </c>
      <c r="J29" s="16">
        <v>92</v>
      </c>
      <c r="K29" s="17">
        <v>124157</v>
      </c>
    </row>
    <row r="30" spans="1:11" ht="15.75" thickBot="1" x14ac:dyDescent="0.3">
      <c r="A30" s="1" t="s">
        <v>33</v>
      </c>
      <c r="B30" s="18">
        <f>SUM(B7:B29)</f>
        <v>22089464</v>
      </c>
      <c r="C30" s="19">
        <f t="shared" ref="C30:K30" si="2">SUM(C7:C29)</f>
        <v>8010650</v>
      </c>
      <c r="D30" s="19">
        <f t="shared" si="2"/>
        <v>2882091</v>
      </c>
      <c r="E30" s="19">
        <f t="shared" si="2"/>
        <v>4841567</v>
      </c>
      <c r="F30" s="19">
        <f t="shared" si="2"/>
        <v>6514279</v>
      </c>
      <c r="G30" s="19">
        <f t="shared" si="2"/>
        <v>6616883</v>
      </c>
      <c r="H30" s="19">
        <f t="shared" si="2"/>
        <v>1036248</v>
      </c>
      <c r="I30" s="19">
        <f t="shared" si="2"/>
        <v>166407</v>
      </c>
      <c r="J30" s="19">
        <f t="shared" si="2"/>
        <v>10150</v>
      </c>
      <c r="K30" s="20">
        <f t="shared" si="2"/>
        <v>52167739</v>
      </c>
    </row>
    <row r="31" spans="1:11" x14ac:dyDescent="0.25">
      <c r="B31" s="30"/>
      <c r="F31" s="30"/>
    </row>
    <row r="32" spans="1:11" x14ac:dyDescent="0.25">
      <c r="B32" s="31"/>
      <c r="C32" s="31"/>
      <c r="D32" s="31"/>
      <c r="E32" s="31"/>
      <c r="F32" s="31"/>
    </row>
  </sheetData>
  <mergeCells count="2">
    <mergeCell ref="A5:K5"/>
    <mergeCell ref="A3:A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E11" sqref="E11"/>
    </sheetView>
  </sheetViews>
  <sheetFormatPr baseColWidth="10" defaultRowHeight="15" x14ac:dyDescent="0.25"/>
  <cols>
    <col min="1" max="1" width="21.28515625" bestFit="1" customWidth="1"/>
    <col min="2" max="2" width="11" bestFit="1" customWidth="1"/>
    <col min="4" max="8" width="10" bestFit="1" customWidth="1"/>
    <col min="9" max="9" width="8.42578125" bestFit="1" customWidth="1"/>
    <col min="10" max="10" width="7.42578125" bestFit="1" customWidth="1"/>
    <col min="11" max="11" width="12.85546875" bestFit="1" customWidth="1"/>
  </cols>
  <sheetData>
    <row r="1" spans="1:11" ht="15.75" thickBot="1" x14ac:dyDescent="0.3">
      <c r="B1" s="21" t="s">
        <v>1</v>
      </c>
      <c r="C1" s="22" t="s">
        <v>2</v>
      </c>
      <c r="D1" s="21" t="s">
        <v>3</v>
      </c>
      <c r="E1" s="22" t="s">
        <v>4</v>
      </c>
      <c r="F1" s="21" t="s">
        <v>5</v>
      </c>
      <c r="G1" s="22" t="s">
        <v>6</v>
      </c>
      <c r="H1" s="21" t="s">
        <v>7</v>
      </c>
      <c r="I1" s="21" t="s">
        <v>35</v>
      </c>
      <c r="J1" s="22" t="s">
        <v>8</v>
      </c>
      <c r="K1" s="21" t="s">
        <v>36</v>
      </c>
    </row>
    <row r="2" spans="1:11" ht="15.75" thickBot="1" x14ac:dyDescent="0.3">
      <c r="A2" s="37">
        <v>42004</v>
      </c>
      <c r="B2" s="23">
        <v>22089464</v>
      </c>
      <c r="C2" s="23">
        <v>8010650</v>
      </c>
      <c r="D2" s="23">
        <v>2882091</v>
      </c>
      <c r="E2" s="23">
        <v>4841567</v>
      </c>
      <c r="F2" s="23">
        <v>6514279</v>
      </c>
      <c r="G2" s="23">
        <v>6616883</v>
      </c>
      <c r="H2" s="23">
        <v>1036248</v>
      </c>
      <c r="I2" s="23">
        <v>166407</v>
      </c>
      <c r="J2" s="23">
        <v>10150</v>
      </c>
      <c r="K2" s="23">
        <v>52167739</v>
      </c>
    </row>
    <row r="3" spans="1:11" ht="15.75" thickBot="1" x14ac:dyDescent="0.3">
      <c r="A3" s="48" t="s">
        <v>37</v>
      </c>
      <c r="B3" s="23">
        <f>+B30-B2</f>
        <v>452635</v>
      </c>
      <c r="C3" s="24">
        <f>+C30-C2</f>
        <v>-73689</v>
      </c>
      <c r="D3" s="24">
        <f t="shared" ref="D3:K3" si="0">+D30-D2</f>
        <v>-120971</v>
      </c>
      <c r="E3" s="24">
        <f t="shared" si="0"/>
        <v>-280379</v>
      </c>
      <c r="F3" s="23">
        <f>+F30-F2</f>
        <v>470783</v>
      </c>
      <c r="G3" s="23">
        <f>+G30-G2</f>
        <v>486966</v>
      </c>
      <c r="H3" s="23">
        <f t="shared" si="0"/>
        <v>905</v>
      </c>
      <c r="I3" s="23">
        <f t="shared" si="0"/>
        <v>14720</v>
      </c>
      <c r="J3" s="23">
        <f t="shared" si="0"/>
        <v>-1003</v>
      </c>
      <c r="K3" s="23">
        <f t="shared" si="0"/>
        <v>949967</v>
      </c>
    </row>
    <row r="4" spans="1:11" ht="15.75" thickBot="1" x14ac:dyDescent="0.3">
      <c r="A4" s="49"/>
      <c r="B4" s="25">
        <f>+B3/B2</f>
        <v>2.0490990636984219E-2</v>
      </c>
      <c r="C4" s="26">
        <f t="shared" ref="C4:K4" si="1">+C3/C2</f>
        <v>-9.1988789923414457E-3</v>
      </c>
      <c r="D4" s="26">
        <f t="shared" si="1"/>
        <v>-4.1973345047050907E-2</v>
      </c>
      <c r="E4" s="26">
        <f t="shared" si="1"/>
        <v>-5.7910796236012016E-2</v>
      </c>
      <c r="F4" s="27">
        <f t="shared" si="1"/>
        <v>7.2269394663630471E-2</v>
      </c>
      <c r="G4" s="27">
        <f t="shared" si="1"/>
        <v>7.3594470387340988E-2</v>
      </c>
      <c r="H4" s="27">
        <f t="shared" si="1"/>
        <v>8.7334306073449594E-4</v>
      </c>
      <c r="I4" s="27">
        <f t="shared" si="1"/>
        <v>8.8457817279321185E-2</v>
      </c>
      <c r="J4" s="27">
        <f t="shared" si="1"/>
        <v>-9.8817733990147788E-2</v>
      </c>
      <c r="K4" s="27">
        <f t="shared" si="1"/>
        <v>1.8209855711783868E-2</v>
      </c>
    </row>
    <row r="5" spans="1:11" ht="15.75" customHeight="1" thickBot="1" x14ac:dyDescent="0.3">
      <c r="A5" s="42" t="s">
        <v>43</v>
      </c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11" ht="15.75" thickBot="1" x14ac:dyDescent="0.3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34</v>
      </c>
      <c r="J6" s="4" t="s">
        <v>8</v>
      </c>
      <c r="K6" s="5" t="s">
        <v>9</v>
      </c>
    </row>
    <row r="7" spans="1:11" x14ac:dyDescent="0.25">
      <c r="A7" s="6" t="s">
        <v>10</v>
      </c>
      <c r="B7" s="7">
        <v>7978581</v>
      </c>
      <c r="C7" s="8">
        <v>2667592</v>
      </c>
      <c r="D7" s="8">
        <v>636806</v>
      </c>
      <c r="E7" s="8">
        <v>1298813</v>
      </c>
      <c r="F7" s="8">
        <v>3152232</v>
      </c>
      <c r="G7" s="8">
        <v>3206937</v>
      </c>
      <c r="H7" s="8">
        <v>356354</v>
      </c>
      <c r="I7" s="8">
        <v>60938</v>
      </c>
      <c r="J7" s="8">
        <v>1102</v>
      </c>
      <c r="K7" s="9">
        <v>19359355</v>
      </c>
    </row>
    <row r="8" spans="1:11" x14ac:dyDescent="0.25">
      <c r="A8" s="10" t="s">
        <v>11</v>
      </c>
      <c r="B8" s="11">
        <v>78696</v>
      </c>
      <c r="C8" s="12">
        <v>28957</v>
      </c>
      <c r="D8" s="12">
        <v>6858</v>
      </c>
      <c r="E8" s="12">
        <v>13844</v>
      </c>
      <c r="F8" s="12">
        <v>21783</v>
      </c>
      <c r="G8" s="12">
        <v>20413</v>
      </c>
      <c r="H8" s="12">
        <v>5254</v>
      </c>
      <c r="I8" s="12">
        <v>146</v>
      </c>
      <c r="J8" s="12">
        <v>18</v>
      </c>
      <c r="K8" s="13">
        <v>175969</v>
      </c>
    </row>
    <row r="9" spans="1:11" x14ac:dyDescent="0.25">
      <c r="A9" s="10" t="s">
        <v>12</v>
      </c>
      <c r="B9" s="11">
        <v>1158025</v>
      </c>
      <c r="C9" s="12">
        <v>379795</v>
      </c>
      <c r="D9" s="12">
        <v>125549</v>
      </c>
      <c r="E9" s="12">
        <v>209501</v>
      </c>
      <c r="F9" s="12">
        <v>306668</v>
      </c>
      <c r="G9" s="12">
        <v>302243</v>
      </c>
      <c r="H9" s="12">
        <v>60475</v>
      </c>
      <c r="I9" s="12">
        <v>17168</v>
      </c>
      <c r="J9" s="12">
        <v>362</v>
      </c>
      <c r="K9" s="13">
        <v>2559786</v>
      </c>
    </row>
    <row r="10" spans="1:11" x14ac:dyDescent="0.25">
      <c r="A10" s="10" t="s">
        <v>13</v>
      </c>
      <c r="B10" s="11">
        <v>82835</v>
      </c>
      <c r="C10" s="12">
        <v>22157</v>
      </c>
      <c r="D10" s="12">
        <v>6267</v>
      </c>
      <c r="E10" s="12">
        <v>8958</v>
      </c>
      <c r="F10" s="12">
        <v>30975</v>
      </c>
      <c r="G10" s="12">
        <v>36657</v>
      </c>
      <c r="H10" s="12">
        <v>4315</v>
      </c>
      <c r="I10" s="12">
        <v>771</v>
      </c>
      <c r="J10" s="12">
        <v>364</v>
      </c>
      <c r="K10" s="13">
        <v>193299</v>
      </c>
    </row>
    <row r="11" spans="1:11" x14ac:dyDescent="0.25">
      <c r="A11" s="10" t="s">
        <v>14</v>
      </c>
      <c r="B11" s="11">
        <v>1799571</v>
      </c>
      <c r="C11" s="12">
        <v>811418</v>
      </c>
      <c r="D11" s="12">
        <v>220908</v>
      </c>
      <c r="E11" s="12">
        <v>530373</v>
      </c>
      <c r="F11" s="12">
        <v>594637</v>
      </c>
      <c r="G11" s="12">
        <v>613789</v>
      </c>
      <c r="H11" s="12">
        <v>71272</v>
      </c>
      <c r="I11" s="12">
        <v>19411</v>
      </c>
      <c r="J11" s="12">
        <v>33</v>
      </c>
      <c r="K11" s="13">
        <v>4661412</v>
      </c>
    </row>
    <row r="12" spans="1:11" x14ac:dyDescent="0.25">
      <c r="A12" s="10" t="s">
        <v>15</v>
      </c>
      <c r="B12" s="11">
        <v>2361159</v>
      </c>
      <c r="C12" s="12">
        <v>864164</v>
      </c>
      <c r="D12" s="12">
        <v>339352</v>
      </c>
      <c r="E12" s="12">
        <v>378282</v>
      </c>
      <c r="F12" s="12">
        <v>557206</v>
      </c>
      <c r="G12" s="12">
        <v>573246</v>
      </c>
      <c r="H12" s="12">
        <v>121272</v>
      </c>
      <c r="I12" s="12">
        <v>1554</v>
      </c>
      <c r="J12" s="12">
        <v>72</v>
      </c>
      <c r="K12" s="13">
        <v>5196307</v>
      </c>
    </row>
    <row r="13" spans="1:11" x14ac:dyDescent="0.25">
      <c r="A13" s="10" t="s">
        <v>16</v>
      </c>
      <c r="B13" s="11">
        <v>1823846</v>
      </c>
      <c r="C13" s="12">
        <v>603478</v>
      </c>
      <c r="D13" s="12">
        <v>357251</v>
      </c>
      <c r="E13" s="12">
        <v>392792</v>
      </c>
      <c r="F13" s="12">
        <v>542803</v>
      </c>
      <c r="G13" s="12">
        <v>525556</v>
      </c>
      <c r="H13" s="12">
        <v>83694</v>
      </c>
      <c r="I13" s="12">
        <v>15237</v>
      </c>
      <c r="J13" s="12">
        <v>0</v>
      </c>
      <c r="K13" s="13">
        <v>4344657</v>
      </c>
    </row>
    <row r="14" spans="1:11" x14ac:dyDescent="0.25">
      <c r="A14" s="10" t="s">
        <v>17</v>
      </c>
      <c r="B14" s="11">
        <v>781669</v>
      </c>
      <c r="C14" s="12">
        <v>280777</v>
      </c>
      <c r="D14" s="12">
        <v>75368</v>
      </c>
      <c r="E14" s="12">
        <v>154022</v>
      </c>
      <c r="F14" s="12">
        <v>204079</v>
      </c>
      <c r="G14" s="12">
        <v>183996</v>
      </c>
      <c r="H14" s="12">
        <v>40330</v>
      </c>
      <c r="I14" s="12">
        <v>5280</v>
      </c>
      <c r="J14" s="12">
        <v>516</v>
      </c>
      <c r="K14" s="13">
        <v>1726037</v>
      </c>
    </row>
    <row r="15" spans="1:11" x14ac:dyDescent="0.25">
      <c r="A15" s="10" t="s">
        <v>18</v>
      </c>
      <c r="B15" s="11">
        <v>33846</v>
      </c>
      <c r="C15" s="12">
        <v>15794</v>
      </c>
      <c r="D15" s="12">
        <v>6700</v>
      </c>
      <c r="E15" s="12">
        <v>8379</v>
      </c>
      <c r="F15" s="12">
        <v>9647</v>
      </c>
      <c r="G15" s="12">
        <v>7849</v>
      </c>
      <c r="H15" s="12">
        <v>2616</v>
      </c>
      <c r="I15" s="12">
        <v>51</v>
      </c>
      <c r="J15" s="12">
        <v>12</v>
      </c>
      <c r="K15" s="13">
        <v>84894</v>
      </c>
    </row>
    <row r="16" spans="1:11" x14ac:dyDescent="0.25">
      <c r="A16" s="10" t="s">
        <v>19</v>
      </c>
      <c r="B16" s="11">
        <v>1277298</v>
      </c>
      <c r="C16" s="12">
        <v>377862</v>
      </c>
      <c r="D16" s="12">
        <v>217032</v>
      </c>
      <c r="E16" s="12">
        <v>363372</v>
      </c>
      <c r="F16" s="12">
        <v>324392</v>
      </c>
      <c r="G16" s="12">
        <v>325588</v>
      </c>
      <c r="H16" s="12">
        <v>48912</v>
      </c>
      <c r="I16" s="12">
        <v>11590</v>
      </c>
      <c r="J16" s="12">
        <v>28</v>
      </c>
      <c r="K16" s="13">
        <v>2946074</v>
      </c>
    </row>
    <row r="17" spans="1:11" x14ac:dyDescent="0.25">
      <c r="A17" s="10" t="s">
        <v>20</v>
      </c>
      <c r="B17" s="11">
        <v>67651</v>
      </c>
      <c r="C17" s="12">
        <v>21261</v>
      </c>
      <c r="D17" s="12">
        <v>3320</v>
      </c>
      <c r="E17" s="12">
        <v>9658</v>
      </c>
      <c r="F17" s="12">
        <v>17766</v>
      </c>
      <c r="G17" s="12">
        <v>17137</v>
      </c>
      <c r="H17" s="12">
        <v>4482</v>
      </c>
      <c r="I17" s="12">
        <v>440</v>
      </c>
      <c r="J17" s="12">
        <v>3</v>
      </c>
      <c r="K17" s="13">
        <v>141718</v>
      </c>
    </row>
    <row r="18" spans="1:11" x14ac:dyDescent="0.25">
      <c r="A18" s="10" t="s">
        <v>21</v>
      </c>
      <c r="B18" s="11">
        <v>209779</v>
      </c>
      <c r="C18" s="12">
        <v>42782</v>
      </c>
      <c r="D18" s="12">
        <v>8789</v>
      </c>
      <c r="E18" s="12">
        <v>12816</v>
      </c>
      <c r="F18" s="12">
        <v>36858</v>
      </c>
      <c r="G18" s="12">
        <v>47561</v>
      </c>
      <c r="H18" s="12">
        <v>13915</v>
      </c>
      <c r="I18" s="12">
        <v>1723</v>
      </c>
      <c r="J18" s="12">
        <v>3</v>
      </c>
      <c r="K18" s="13">
        <v>374226</v>
      </c>
    </row>
    <row r="19" spans="1:11" x14ac:dyDescent="0.25">
      <c r="A19" s="10" t="s">
        <v>22</v>
      </c>
      <c r="B19" s="11">
        <v>177663</v>
      </c>
      <c r="C19" s="12">
        <v>73305</v>
      </c>
      <c r="D19" s="12">
        <v>27353</v>
      </c>
      <c r="E19" s="12">
        <v>36699</v>
      </c>
      <c r="F19" s="12">
        <v>39615</v>
      </c>
      <c r="G19" s="12">
        <v>41942</v>
      </c>
      <c r="H19" s="12">
        <v>9185</v>
      </c>
      <c r="I19" s="12">
        <v>780</v>
      </c>
      <c r="J19" s="12">
        <v>5190</v>
      </c>
      <c r="K19" s="13">
        <v>411732</v>
      </c>
    </row>
    <row r="20" spans="1:11" x14ac:dyDescent="0.25">
      <c r="A20" s="10" t="s">
        <v>23</v>
      </c>
      <c r="B20" s="11">
        <v>97568</v>
      </c>
      <c r="C20" s="12">
        <v>24958</v>
      </c>
      <c r="D20" s="12">
        <v>3712</v>
      </c>
      <c r="E20" s="12">
        <v>7433</v>
      </c>
      <c r="F20" s="12">
        <v>16936</v>
      </c>
      <c r="G20" s="12">
        <v>25226</v>
      </c>
      <c r="H20" s="12">
        <v>5743</v>
      </c>
      <c r="I20" s="12">
        <v>656</v>
      </c>
      <c r="J20" s="12">
        <v>475</v>
      </c>
      <c r="K20" s="13">
        <v>182707</v>
      </c>
    </row>
    <row r="21" spans="1:11" x14ac:dyDescent="0.25">
      <c r="A21" s="10" t="s">
        <v>24</v>
      </c>
      <c r="B21" s="11">
        <v>258129</v>
      </c>
      <c r="C21" s="12">
        <v>59605</v>
      </c>
      <c r="D21" s="12">
        <v>10600</v>
      </c>
      <c r="E21" s="12">
        <v>21783</v>
      </c>
      <c r="F21" s="12">
        <v>59614</v>
      </c>
      <c r="G21" s="12">
        <v>78607</v>
      </c>
      <c r="H21" s="12">
        <v>13038</v>
      </c>
      <c r="I21" s="12">
        <v>2477</v>
      </c>
      <c r="J21" s="12">
        <v>93</v>
      </c>
      <c r="K21" s="13">
        <v>503946</v>
      </c>
    </row>
    <row r="22" spans="1:11" x14ac:dyDescent="0.25">
      <c r="A22" s="10" t="s">
        <v>25</v>
      </c>
      <c r="B22" s="11">
        <v>405960</v>
      </c>
      <c r="C22" s="12">
        <v>184711</v>
      </c>
      <c r="D22" s="12">
        <v>61965</v>
      </c>
      <c r="E22" s="12">
        <v>93472</v>
      </c>
      <c r="F22" s="12">
        <v>100853</v>
      </c>
      <c r="G22" s="12">
        <v>97563</v>
      </c>
      <c r="H22" s="12">
        <v>25443</v>
      </c>
      <c r="I22" s="12">
        <v>8689</v>
      </c>
      <c r="J22" s="12">
        <v>153</v>
      </c>
      <c r="K22" s="13">
        <v>978809</v>
      </c>
    </row>
    <row r="23" spans="1:11" x14ac:dyDescent="0.25">
      <c r="A23" s="10" t="s">
        <v>26</v>
      </c>
      <c r="B23" s="11">
        <v>14491</v>
      </c>
      <c r="C23" s="12">
        <v>3506</v>
      </c>
      <c r="D23" s="12">
        <v>2319</v>
      </c>
      <c r="E23" s="12">
        <v>2605</v>
      </c>
      <c r="F23" s="12">
        <v>4169</v>
      </c>
      <c r="G23" s="12">
        <v>3897</v>
      </c>
      <c r="H23" s="12">
        <v>1064</v>
      </c>
      <c r="I23" s="12">
        <v>7</v>
      </c>
      <c r="J23" s="12">
        <v>0</v>
      </c>
      <c r="K23" s="13">
        <v>32058</v>
      </c>
    </row>
    <row r="24" spans="1:11" x14ac:dyDescent="0.25">
      <c r="A24" s="10" t="s">
        <v>27</v>
      </c>
      <c r="B24" s="11">
        <v>712794</v>
      </c>
      <c r="C24" s="12">
        <v>252218</v>
      </c>
      <c r="D24" s="12">
        <v>61221</v>
      </c>
      <c r="E24" s="12">
        <v>153586</v>
      </c>
      <c r="F24" s="12">
        <v>90483</v>
      </c>
      <c r="G24" s="12">
        <v>94785</v>
      </c>
      <c r="H24" s="12">
        <v>34285</v>
      </c>
      <c r="I24" s="12">
        <v>11201</v>
      </c>
      <c r="J24" s="12">
        <v>20</v>
      </c>
      <c r="K24" s="13">
        <v>1410593</v>
      </c>
    </row>
    <row r="25" spans="1:11" x14ac:dyDescent="0.25">
      <c r="A25" s="10" t="s">
        <v>28</v>
      </c>
      <c r="B25" s="11">
        <v>47405</v>
      </c>
      <c r="C25" s="12">
        <v>11996</v>
      </c>
      <c r="D25" s="12">
        <v>2878</v>
      </c>
      <c r="E25" s="12">
        <v>2743</v>
      </c>
      <c r="F25" s="12">
        <v>6954</v>
      </c>
      <c r="G25" s="12">
        <v>12971</v>
      </c>
      <c r="H25" s="12">
        <v>2621</v>
      </c>
      <c r="I25" s="12">
        <v>321</v>
      </c>
      <c r="J25" s="12">
        <v>11</v>
      </c>
      <c r="K25" s="13">
        <v>87900</v>
      </c>
    </row>
    <row r="26" spans="1:11" x14ac:dyDescent="0.25">
      <c r="A26" s="10" t="s">
        <v>29</v>
      </c>
      <c r="B26" s="11">
        <v>2555389</v>
      </c>
      <c r="C26" s="12">
        <v>966109</v>
      </c>
      <c r="D26" s="12">
        <v>501690</v>
      </c>
      <c r="E26" s="12">
        <v>709553</v>
      </c>
      <c r="F26" s="12">
        <v>711401</v>
      </c>
      <c r="G26" s="12">
        <v>738311</v>
      </c>
      <c r="H26" s="12">
        <v>100635</v>
      </c>
      <c r="I26" s="12">
        <v>15752</v>
      </c>
      <c r="J26" s="12">
        <v>127</v>
      </c>
      <c r="K26" s="13">
        <v>6298967</v>
      </c>
    </row>
    <row r="27" spans="1:11" x14ac:dyDescent="0.25">
      <c r="A27" s="10" t="s">
        <v>30</v>
      </c>
      <c r="B27" s="11">
        <v>553820</v>
      </c>
      <c r="C27" s="12">
        <v>217210</v>
      </c>
      <c r="D27" s="12">
        <v>76157</v>
      </c>
      <c r="E27" s="12">
        <v>134493</v>
      </c>
      <c r="F27" s="12">
        <v>137806</v>
      </c>
      <c r="G27" s="12">
        <v>131990</v>
      </c>
      <c r="H27" s="12">
        <v>27916</v>
      </c>
      <c r="I27" s="12">
        <v>5497</v>
      </c>
      <c r="J27" s="12">
        <v>462</v>
      </c>
      <c r="K27" s="13">
        <v>1285351</v>
      </c>
    </row>
    <row r="28" spans="1:11" x14ac:dyDescent="0.25">
      <c r="A28" s="10" t="s">
        <v>31</v>
      </c>
      <c r="B28" s="11">
        <v>18330</v>
      </c>
      <c r="C28" s="12">
        <v>5007</v>
      </c>
      <c r="D28" s="12">
        <v>892</v>
      </c>
      <c r="E28" s="12">
        <v>1900</v>
      </c>
      <c r="F28" s="12">
        <v>3292</v>
      </c>
      <c r="G28" s="12">
        <v>5189</v>
      </c>
      <c r="H28" s="12">
        <v>1137</v>
      </c>
      <c r="I28" s="12">
        <v>58</v>
      </c>
      <c r="J28" s="12">
        <v>2</v>
      </c>
      <c r="K28" s="13">
        <v>35807</v>
      </c>
    </row>
    <row r="29" spans="1:11" ht="15.75" thickBot="1" x14ac:dyDescent="0.3">
      <c r="A29" s="14" t="s">
        <v>32</v>
      </c>
      <c r="B29" s="15">
        <v>47594</v>
      </c>
      <c r="C29" s="16">
        <v>22299</v>
      </c>
      <c r="D29" s="16">
        <v>8133</v>
      </c>
      <c r="E29" s="16">
        <v>16111</v>
      </c>
      <c r="F29" s="16">
        <v>14893</v>
      </c>
      <c r="G29" s="16">
        <v>12396</v>
      </c>
      <c r="H29" s="16">
        <v>3195</v>
      </c>
      <c r="I29" s="16">
        <v>1380</v>
      </c>
      <c r="J29" s="16">
        <v>101</v>
      </c>
      <c r="K29" s="17">
        <v>126102</v>
      </c>
    </row>
    <row r="30" spans="1:11" ht="15.75" thickBot="1" x14ac:dyDescent="0.3">
      <c r="A30" s="1" t="s">
        <v>33</v>
      </c>
      <c r="B30" s="18">
        <f>SUM(B7:B29)</f>
        <v>22542099</v>
      </c>
      <c r="C30" s="19">
        <f t="shared" ref="C30:H30" si="2">SUM(C7:C29)</f>
        <v>7936961</v>
      </c>
      <c r="D30" s="19">
        <f t="shared" si="2"/>
        <v>2761120</v>
      </c>
      <c r="E30" s="19">
        <f t="shared" si="2"/>
        <v>4561188</v>
      </c>
      <c r="F30" s="19">
        <f t="shared" si="2"/>
        <v>6985062</v>
      </c>
      <c r="G30" s="19">
        <f t="shared" si="2"/>
        <v>7103849</v>
      </c>
      <c r="H30" s="19">
        <f t="shared" si="2"/>
        <v>1037153</v>
      </c>
      <c r="I30" s="19">
        <f>SUM(I7:I29)</f>
        <v>181127</v>
      </c>
      <c r="J30" s="19">
        <f>SUM(J7:J29)</f>
        <v>9147</v>
      </c>
      <c r="K30" s="20">
        <f>SUM(K7:K29)</f>
        <v>53117706</v>
      </c>
    </row>
    <row r="31" spans="1:11" x14ac:dyDescent="0.25">
      <c r="B31" s="30"/>
      <c r="F31" s="30"/>
    </row>
    <row r="32" spans="1:11" x14ac:dyDescent="0.25">
      <c r="B32" s="31"/>
      <c r="C32" s="31"/>
      <c r="D32" s="31"/>
      <c r="E32" s="31"/>
      <c r="F32" s="31"/>
    </row>
  </sheetData>
  <mergeCells count="2">
    <mergeCell ref="A5:K5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Daniel Marchetti</dc:creator>
  <cp:lastModifiedBy>Usuario</cp:lastModifiedBy>
  <dcterms:created xsi:type="dcterms:W3CDTF">2019-04-23T15:51:27Z</dcterms:created>
  <dcterms:modified xsi:type="dcterms:W3CDTF">2022-04-21T21:02:07Z</dcterms:modified>
</cp:coreProperties>
</file>